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K\Blum\Verkauf\Lieferzeiten\HBZ\"/>
    </mc:Choice>
  </mc:AlternateContent>
  <xr:revisionPtr revIDLastSave="0" documentId="13_ncr:1_{5B25ACEF-DE63-4BA4-A049-25C89C91FDC9}" xr6:coauthVersionLast="47" xr6:coauthVersionMax="47" xr10:uidLastSave="{00000000-0000-0000-0000-000000000000}"/>
  <bookViews>
    <workbookView xWindow="25974" yWindow="-109" windowWidth="26301" windowHeight="14169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Sheet1!$H$1:$H$104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5" i="1"/>
  <c r="H16" i="1"/>
  <c r="H17" i="1"/>
  <c r="H19" i="1"/>
  <c r="H20" i="1"/>
  <c r="H23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38" i="1"/>
  <c r="H39" i="1"/>
  <c r="H40" i="1"/>
  <c r="H41" i="1"/>
  <c r="H42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60" i="1"/>
  <c r="H61" i="1"/>
  <c r="H62" i="1"/>
  <c r="H63" i="1"/>
  <c r="H64" i="1"/>
  <c r="H65" i="1"/>
  <c r="H66" i="1"/>
  <c r="H67" i="1"/>
  <c r="H68" i="1"/>
  <c r="H70" i="1"/>
  <c r="H71" i="1"/>
  <c r="H72" i="1"/>
  <c r="H73" i="1"/>
  <c r="H74" i="1"/>
  <c r="H75" i="1"/>
  <c r="H76" i="1"/>
  <c r="H77" i="1"/>
  <c r="H78" i="1"/>
  <c r="H80" i="1"/>
  <c r="H81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9" i="1"/>
  <c r="H100" i="1"/>
  <c r="H101" i="1"/>
  <c r="H102" i="1"/>
  <c r="H103" i="1"/>
  <c r="H104" i="1"/>
  <c r="H4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2" i="1"/>
</calcChain>
</file>

<file path=xl/sharedStrings.xml><?xml version="1.0" encoding="utf-8"?>
<sst xmlns="http://schemas.openxmlformats.org/spreadsheetml/2006/main" count="532" uniqueCount="158">
  <si>
    <t>Land</t>
  </si>
  <si>
    <t>Lief.-Nr.</t>
  </si>
  <si>
    <t>Lief.-Name</t>
  </si>
  <si>
    <t>Art.-Nr. (8-stellig)</t>
  </si>
  <si>
    <t>Ausführung</t>
  </si>
  <si>
    <t>Von Datum (gültig)</t>
  </si>
  <si>
    <t>Bis Datum (gültig)</t>
  </si>
  <si>
    <t>SLZ in Tagen</t>
  </si>
  <si>
    <t>Modellname (aus PIM)</t>
  </si>
  <si>
    <t>Ausführungstext (aus PIM)</t>
  </si>
  <si>
    <t>EAN (aus PIM)</t>
  </si>
  <si>
    <t>AT</t>
  </si>
  <si>
    <t>CH</t>
  </si>
  <si>
    <t>CZ</t>
  </si>
  <si>
    <t>DE</t>
  </si>
  <si>
    <t>HR</t>
  </si>
  <si>
    <t>HU</t>
  </si>
  <si>
    <t>RO</t>
  </si>
  <si>
    <t>RS</t>
  </si>
  <si>
    <t>SE</t>
  </si>
  <si>
    <t>SI</t>
  </si>
  <si>
    <t>SK</t>
  </si>
  <si>
    <t>HBZ-MEBLE SPZ.0.0.</t>
  </si>
  <si>
    <t>11070000</t>
  </si>
  <si>
    <t>11070087</t>
  </si>
  <si>
    <t>11070194</t>
  </si>
  <si>
    <t>11070205</t>
  </si>
  <si>
    <t>11070263</t>
  </si>
  <si>
    <t>11070312</t>
  </si>
  <si>
    <t>11070323</t>
  </si>
  <si>
    <t>11070338</t>
  </si>
  <si>
    <t>11070350</t>
  </si>
  <si>
    <t>11070364</t>
  </si>
  <si>
    <t>11070385</t>
  </si>
  <si>
    <t>11070271</t>
  </si>
  <si>
    <t>11070001</t>
  </si>
  <si>
    <t>11070361</t>
  </si>
  <si>
    <t>11070393</t>
  </si>
  <si>
    <t>11070104</t>
  </si>
  <si>
    <t>11070120</t>
  </si>
  <si>
    <t>11070330</t>
  </si>
  <si>
    <t>11070061</t>
  </si>
  <si>
    <t>11070201</t>
  </si>
  <si>
    <t>11070207</t>
  </si>
  <si>
    <t>11070218</t>
  </si>
  <si>
    <t>11070066</t>
  </si>
  <si>
    <t>11070279</t>
  </si>
  <si>
    <t xml:space="preserve">  </t>
  </si>
  <si>
    <t>KATALOGARTIKEL</t>
  </si>
  <si>
    <t>ROCK</t>
  </si>
  <si>
    <t>HEATHROW</t>
  </si>
  <si>
    <t>FORCE</t>
  </si>
  <si>
    <t>GOAL</t>
  </si>
  <si>
    <t>STORM</t>
  </si>
  <si>
    <t>CONCERTO</t>
  </si>
  <si>
    <t>ROMANCE 2</t>
  </si>
  <si>
    <t>GEORGIA -BP-</t>
  </si>
  <si>
    <t>MAILAND -BASED-</t>
  </si>
  <si>
    <t>KANADA</t>
  </si>
  <si>
    <t>MAILAND</t>
  </si>
  <si>
    <t>LEEDS</t>
  </si>
  <si>
    <t>BALIN</t>
  </si>
  <si>
    <t>CANCAN 4</t>
  </si>
  <si>
    <t>CANCAN</t>
  </si>
  <si>
    <t>SHOT</t>
  </si>
  <si>
    <t>ALASKA</t>
  </si>
  <si>
    <t>ENRIQUE</t>
  </si>
  <si>
    <t>FORCE  *BEST PRICE*</t>
  </si>
  <si>
    <t>CANCAN 4 - L0</t>
  </si>
  <si>
    <t>CANCAN 4 L0</t>
  </si>
  <si>
    <t>SHOT -SUPER-</t>
  </si>
  <si>
    <t>CAN CAN 1 -SUPER-</t>
  </si>
  <si>
    <t>GEORGIA</t>
  </si>
  <si>
    <t>SHOT -NAJC-</t>
  </si>
  <si>
    <t>HEATHROW -KONK-</t>
  </si>
  <si>
    <t>ROMANCE 2 -NAJC-</t>
  </si>
  <si>
    <t>ALASKA -KONK-</t>
  </si>
  <si>
    <t>** | ** | **</t>
  </si>
  <si>
    <t>TYP: 89-135-H1, KORPUS: WEISS, | FRONT: MDF WEISS HOCHGLANZ, | ABSETZUNG: BETON DEKOR</t>
  </si>
  <si>
    <t>**89-001-V6,FR:ARTI. HRAST/MDF | **KP:BIJELA,NOG.CRNE,RUC.ANTR | **UKLJ.RASVJETA, 250/135/38 CM</t>
  </si>
  <si>
    <t>**TYP: 89-551-17, | **KP: WEIß, FR: WEIß MDF, | **INKL. LED-BELEUCHTUNG BLAU</t>
  </si>
  <si>
    <t>TYP: 44-219-13, KP: WEISS, | FR:MDF WEISS TIEFZIEH HG, 3SK, | 2 TÜREN, 1 O.FACH, INKL. BEL</t>
  </si>
  <si>
    <t>TYP:89-265-17,KP:WEISS,FR:MDF | WEISS TIEFZIEH HGL,ABS:WILD- | EICHE,INKL.BELEUCHTUNG</t>
  </si>
  <si>
    <t>TYP:89-209-W9,KOR. WEISS/NORTH | WOOD BLACK,FRONT:MDF WEISS HG | INKL. LED BELEUCHTUNG</t>
  </si>
  <si>
    <t>KOMBI: 89-012-D4P, KP+FR: | SIBIU-LÄRCHE NB, ABS:SANREMO | HELL NB, 2 GLASTÜREN</t>
  </si>
  <si>
    <t>TYP:89-001-U6, 250X135X38CM, | ANBAUWAND INKL. BEL., | ARTISAN EICHE/ANTHRAZIT</t>
  </si>
  <si>
    <t>TYP:89-001-V6, 250X135X38CM, | ANBAUWAND INKL. BEL., | ARTISAN EICHE/WEIß</t>
  </si>
  <si>
    <t>TYP:89-189-V2,KP:ARTISAN. | FR:SCHWARZ MATT/ABSETZUNG: | ARTISAN,INKL BELEUCHTUNG,</t>
  </si>
  <si>
    <t>TYP 89-005-GY, KORPUS EVOKE, | FRONT ANTHRAZIT, RW LAMELLEN | B/H/T CA. 250/135/38 CM</t>
  </si>
  <si>
    <t>KOMBI: 89-736-V2, | KP+FR: ARTISAN NB, ABS. | SCHWARZ, INKL. BELEUCHTUNG</t>
  </si>
  <si>
    <t>89-265-17,KP:BÍLÁ | MDF,VYS.LESK,DEKOR DREVO | DEKOR DUB,VC.LED OSVETLENÍ</t>
  </si>
  <si>
    <t>TYP 89-005-GY, BARVY DUBU | ANTRACIT, KOMPOZIT. DREVO | Š/V/H CA. 250/135/38 CM</t>
  </si>
  <si>
    <t>TYP: 44-736-V2, | KO. UND FR. ARTISAN, ABS. | SCHWARZ</t>
  </si>
  <si>
    <t>KOMBI: 89-012-D4P, | KO. UND FR. SIBIU-LÄRCHE, | ABS. SAN REMO HELL</t>
  </si>
  <si>
    <t>TYP:44-688-13, SIDEBOARD. | INKL. BEL., WEIß/WEIß HGL, | 180 X 74 X 44 CM</t>
  </si>
  <si>
    <t>TYP:45-688-13, HIGHBOARD. | INKL. BEL., WEIß/WEIß HGL, | 80 X 128 X 38 CM</t>
  </si>
  <si>
    <t>TYP:89-010-CU,INKL. LED-BEL., | KP:VIKING OAK NB,FR:WEISS | 3 TÜREN, 2 SK, 2 OFFENE FÄCHER</t>
  </si>
  <si>
    <t>89-531-65, KOR.ORAH,FR. ORAH | SATIN TOUCHWOOD, UKLJ.LED | RASVJ.,DIM.285/195/40 CM</t>
  </si>
  <si>
    <t>45-531-65, KOR.ORAH,FR. ORAH | SATIN TOUCHWOOD, UKLJ.LED | RASVJ.,DIM.150/104/40 CM</t>
  </si>
  <si>
    <t>89-774-68, KOR. SONOMA HRAST | FR. BIJELO VIS.SJ., UKLJ.LED | RASVJETU</t>
  </si>
  <si>
    <t>**ART. 89-039-13, MDF | **KP.BIJELI,FR.BIJELA VIS.SJAJ | **DIM:230X190X40 CM</t>
  </si>
  <si>
    <t>89-265-17, UKLJ. RASVJETA | KP./FR. BIJELA/BIJELA VIS.SJAJ | DIVLJI HRAST,DIM:340X196X40 CM</t>
  </si>
  <si>
    <t>ART. 89-099-13,UKLJ.LED RASVJ. | FR: MDF, BIJELA VISOKI SJAJ | KP:BIJELA, DIM: 285X190X40 CM</t>
  </si>
  <si>
    <t>TYP:89-189-V2,KP:ARTISAN HRAST | FR:CRNA MAT/ARTISAN | UKLJ RASVJETA,DIM 240X190X43CM</t>
  </si>
  <si>
    <t>TIP:0 89-005-GY, EVOKE HRAST/ | ANTRACIT, REBRASTI UZORAK | Š/V/D: CCA. 250/135/38CM</t>
  </si>
  <si>
    <t>TÍP: 89-181-13, | KP+FR: FEHÉR MDF | SZÉ/MA/MÉ: KB. 240/190/42CM</t>
  </si>
  <si>
    <t>89-531-65, DIÓ SZÍNU KORPUSZ | SATIN TOUCHWOOD, LED VILÁG. | SZÉ/MA/MÉ: KB. 285X195X40 CM</t>
  </si>
  <si>
    <t>TYP:45-531-65, DIÓ, | ANTRACIT(TOUCHWOOD),LED VIL. | KB.150/104/40 CM</t>
  </si>
  <si>
    <t>TÍP:89-551-17, KORPUSZ:FEHÉR | FRONT:MDF MAG.FÉNYU FEHÉR | KÉK LED-VILÁGÍTÁSSAL</t>
  </si>
  <si>
    <t>TÍP: 89-531-65,KORPUSZ:DIÓ | DEKOR,FRONT:DIÓ/SELYEMFÉNYÜ | TOUCHWOOD DEKOR</t>
  </si>
  <si>
    <t>45-531-65,KP:DIÓ DEKOR | FR:DIÓ DEKOR/SATIN TOUCHWOOD | LED-VILÁGÍTÁS,KB.150/104/40CM</t>
  </si>
  <si>
    <t>TYP: 44-219-13, KP: FEHÉR | FR:MDF MF. FEHÉR, 3FIÓK | 2 AJTÓ, 1NYITOTT, LED</t>
  </si>
  <si>
    <t>89-265-17, LED VILÁGÍTÁSSAL | KP.+FR. FEHÉR/MASFÉNYU FEHÉR | VAD TÖLGY, KB. 340X196X40 CM</t>
  </si>
  <si>
    <t>TÍP:89-209-W9,KP: FEHÉR/NORTH | WOOD BLACIL, FR: MDF MF. FEHÉR | LED-VILÁGÍTÁSSAL</t>
  </si>
  <si>
    <t>KOMBINÁCIÓ: 89-012-D4P, KP+FR: | SZIBÉRIAI TÖLGY/SAN REMO TÖLGY | 2 ÜVEGAJTÓ</t>
  </si>
  <si>
    <t>TYP:89-001-U6, 250X135X38CM, | VILÁGÍTÁSSAL | ARTISAN TÖLGY/ANTRACIT</t>
  </si>
  <si>
    <t>TYP:89-001-V6, 250X135X38CM, | LED-VILÁGÍTÁS, | ARTISAN TÖLGY/FEHÉR DEKOR</t>
  </si>
  <si>
    <t>TYP:89-189-V2,KP:ARTISAN TÖLGY | FR:FEKETE MATT / ARTISAN BETÉT | KB:240X190X43 CM  VILÁGÍTÁSSAL</t>
  </si>
  <si>
    <t>TÍP 89-005-GY, KORPUSZ EVOKE, | FRONT ANTRACIT, LAMELLÁS HÁT | SZÉ/MA/MÉ: KB. 250/135/38CM</t>
  </si>
  <si>
    <t>TYP:89-010-CU,INKL. LED-VIL. | KP:VIKING OAK NB,FR: FEHÉR | 325X197X45 CM</t>
  </si>
  <si>
    <t>**ARTICOL DIN CATALOG | ** | **</t>
  </si>
  <si>
    <t>89-531-65,CO: MARO, FR: NEGRU. | LEMN, INCL: ILUMINARE LED | DIM.285/195/40 CM</t>
  </si>
  <si>
    <t>45-531-65, NUC | SATIN TOUCHWOOD, INCL.LED | DIM.150/104/40 CM</t>
  </si>
  <si>
    <t>ART. 89-039-13, MDF | CO.ALB,FR: ALB LUCIOS | NU INCL.LED, DIM:230X200X38 CM</t>
  </si>
  <si>
    <t>**TIP: 89-774-A4 | **CO+FR: STEJAR SANREMO | **INCL. ILUMINARE LED</t>
  </si>
  <si>
    <t>TIP:89-265-17,CO:ALB,FR:MDF | ABS: ALB LUCIOS | INCLUDE: ILUMINARE LED</t>
  </si>
  <si>
    <t>ART. 89-099-13, INCL LED | FR: MDF, ALB SUPRALUCIU | CP:ALB, DIM: 285X190X40 CM</t>
  </si>
  <si>
    <t>KOMBI: 89-012-D4P, KP+FR: | SIBIU-LÄRCHE NB, ABS:SANREMO | 2 USI STICLA</t>
  </si>
  <si>
    <t>TYP 89-005-GY, DECOR STEJAR | EVOKE/ANTRACIT, INCL. LED | L/H/A CA. 250/135/38 CM</t>
  </si>
  <si>
    <t>**89-531-65, KOR.ORAH,FR. ORAH | **SATIN TOUCHWOOD, UKLJ.LED | **RASV.,DIM.285/195/40 CM</t>
  </si>
  <si>
    <t>**45-531-65, KOR.ORAH,FR. ORAH | **SATIN TOUCHWOOD, UKLJ.LED | **RASV.,DIM.150/104/40 CM</t>
  </si>
  <si>
    <t>**89-774-68, KOR. SONOMA HRAST | **FR. BELO VIS.SJ., UKLJ.LED | **RASVETA</t>
  </si>
  <si>
    <t>**ART. 89-039-13, MDF | **KP.BELI,FR.BELA VIS.SJAJ | **DIM:230X190X40 CM</t>
  </si>
  <si>
    <t>**89-001-V6,FR:ARTI. HRAST/MDF | **KP:BELA,NOG.CRNE,RUC.ANTR | **UKLJ.RASVETA, 250/135/38 CM</t>
  </si>
  <si>
    <t>89-265-17, UKLJ. RASVETA | KP./FR. BELA/BELA VIS.SJAJ | DIVLJI HRAST,DIM:340X196X40 CM</t>
  </si>
  <si>
    <t>ART. 89-099-13,UKLJ.LED RASV. | FR: MDF, BELA VISOKI SJAJ | KP:BELA, DIM: 285X190X40 CM</t>
  </si>
  <si>
    <t>TIP 89-005-GY, KP: EVOKE HRAST | FR: ANTRACIT, REBRASTI DEKOR | Š/V/D: CA. 250/135/38 CM</t>
  </si>
  <si>
    <t>TIP:89-010-CU,UKL. LED-RASV., | KP:VIKING HRAST NB,FR:BELA | DIM:325X197X45CM</t>
  </si>
  <si>
    <t>TYP: 44-219-13, KP: VIT, | FR:MDF VIT, 3SK, | 2 DÖRRAR, 1 Ö.FACK, INKL. BEL</t>
  </si>
  <si>
    <t>TYP:89-189-V2,ST:ARTISAN. | FR:SVART MATT/DETALJER: | ARTISAN,INKL BELYSNING,</t>
  </si>
  <si>
    <t xml:space="preserve"> |  | </t>
  </si>
  <si>
    <t>TIP: 89-099-13, K: BELA B., F: | MDF, BELA B., VS, VKLJ. LED, | Š/V/G: CA. 285/190/44 CM</t>
  </si>
  <si>
    <t>ART. 89-039-13, MDF | KP.BELI,FR.BELA VIS.SIJAJ,BREZ | LED OSV., DIM:230X190X40 CM</t>
  </si>
  <si>
    <t>89-001-V6,FR:ARTI. HRAST/MDF | KP:BELA,NOG.CRNE,ROC:.ANTR | VKL. LED OSV., 250X135X38 CM</t>
  </si>
  <si>
    <t>TIP: 44-219-13, BELA, | 3XPREDAL, 2XVRATA, LED OSVET., | Š/V/G: CA. 200/74/44 CM</t>
  </si>
  <si>
    <t>89-012-D4P, KORPUS+FRONTA | BARVA SIBIU SMREKA/SVETLI SAN | REMO, DIM: 277X191X34/43 CM</t>
  </si>
  <si>
    <t>89-265-17, VKLJ. OSVETLITEV | KP./FR. BELA/BELA VS,VSTAVEK: | DIVJI HRAST,DIM:340X196X40 CM</t>
  </si>
  <si>
    <t>TIP:89-209-W9,KP: BELA/CRNA B. | FR: MDF, BELA B. VS, VKLJ. LED | OSVETLITEV, CA. 308/190/41 CM</t>
  </si>
  <si>
    <t>89-099-13,VKLJ.LED OSV. | FR: MDF, BELA VISOKI SIJAJ | KP:BELA, DIM: 285X190X40 CM</t>
  </si>
  <si>
    <t>89-012-D4P, BELA, STEKLO, | IM.HRASTA SANREMO, | Š/V/G: CA. 277/191/35-43CM</t>
  </si>
  <si>
    <t>TIP:89-001-U6, CA.250/135/38CM | VITRINA, STEN.PL, 2XTV ELEMENT | IM. HRASTA ARTISAN/ANTRACIT</t>
  </si>
  <si>
    <t>TIP:89-001-V6, CA.250/135/38CM | VITRINA,STEN.PL., 2XTV ELEMENT | IM. HRASTA ARTISAN/BELA</t>
  </si>
  <si>
    <t>44-688-13, KP BELE BARVE, FR | BELE BARVE, VIS.SIJAJ, S LED | OSVET., DIM:180 X 74 X 44 CM</t>
  </si>
  <si>
    <t>89-189-V2,KP:ARTISAN HRAST | FR:CRNA MAT,VST. LETNICE, LED | OSV., DIM:240X190X43 CM</t>
  </si>
  <si>
    <t>TIP 89-005-GY, KORPUS  EVOKE, | FRONTE ANTRACIT, RW LAMELE, | Š/V/G CA. 250/135/38 CM</t>
  </si>
  <si>
    <t>TYP:89-265-17,KP:BIELA MDF, | VYS.LESK,DEKOR DREVO,IBA ONLI | DEKOR DUB,VR.LED OSVETLENIA"</t>
  </si>
  <si>
    <t>ONLINE AT,89-012-D4P, KP+FR: | SIBIU-LÄRCHE NB, ABS:SANREMO | HELL NB, 2 GLASTÜREN</t>
  </si>
  <si>
    <t>TYP 89-005-GY, FARBY DUBA | ANTRACIT, KOMPOZIT.DREVO | Š/V/H . 250/135/38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</si>
</sst>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4" fontId="0" fillId="0" borderId="0" xfId="0" applyNumberFormat="1"/>
  </cellXfs>
  <cellStyles count="1">
    <cellStyle name="Standard" xfId="0" builtinId="0"/>
  </cellStyles>
  <dxfs count="0"/>
  <tableStyles count="1" defaultTableStyle="TableStyleMedium9" defaultPivotStyle="PivotStyleLight16">
    <tableStyle name="Invisible" pivot="0" table="0" count="0" xr9:uid="{C3D42DCB-C1C6-4C23-83DB-DA2703DAE10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VK\Blum\Verkauf\Lieferzeiten\HBZ\LZ39299_23.xls" TargetMode="External"/><Relationship Id="rId1" Type="http://schemas.openxmlformats.org/officeDocument/2006/relationships/externalLinkPath" Target="LZ39299_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LZDPY"/>
    </sheetNames>
    <sheetDataSet>
      <sheetData sheetId="0">
        <row r="1">
          <cell r="C1" t="str">
            <v>EUROPÄISCHE ARTIKELNUMMER</v>
          </cell>
          <cell r="D1" t="str">
            <v>Liefer-KW</v>
          </cell>
          <cell r="E1" t="str">
            <v>Lieferjahr</v>
          </cell>
          <cell r="F1" t="str">
            <v>Datum Ende Liefer-KW</v>
          </cell>
        </row>
        <row r="2">
          <cell r="C2">
            <v>5901730908541</v>
          </cell>
          <cell r="D2">
            <v>28</v>
          </cell>
          <cell r="E2">
            <v>2026</v>
          </cell>
          <cell r="F2">
            <v>46215</v>
          </cell>
        </row>
        <row r="3">
          <cell r="C3">
            <v>4038889075860</v>
          </cell>
          <cell r="D3">
            <v>30</v>
          </cell>
          <cell r="E3">
            <v>2026</v>
          </cell>
          <cell r="F3">
            <v>46229</v>
          </cell>
        </row>
        <row r="4">
          <cell r="C4">
            <v>5901730901078</v>
          </cell>
          <cell r="D4">
            <v>32</v>
          </cell>
          <cell r="E4">
            <v>2026</v>
          </cell>
          <cell r="F4">
            <v>46243</v>
          </cell>
        </row>
        <row r="5">
          <cell r="C5">
            <v>5906598659888</v>
          </cell>
          <cell r="D5">
            <v>32</v>
          </cell>
          <cell r="E5">
            <v>2026</v>
          </cell>
          <cell r="F5">
            <v>46243</v>
          </cell>
        </row>
        <row r="6">
          <cell r="C6">
            <v>5901730900064</v>
          </cell>
          <cell r="D6">
            <v>32</v>
          </cell>
          <cell r="E6">
            <v>2026</v>
          </cell>
          <cell r="F6">
            <v>46243</v>
          </cell>
        </row>
        <row r="7">
          <cell r="C7">
            <v>5901730923445</v>
          </cell>
          <cell r="D7">
            <v>30</v>
          </cell>
          <cell r="E7">
            <v>2026</v>
          </cell>
          <cell r="F7">
            <v>46229</v>
          </cell>
        </row>
        <row r="8">
          <cell r="C8">
            <v>5901730921045</v>
          </cell>
          <cell r="D8">
            <v>28</v>
          </cell>
          <cell r="E8">
            <v>2026</v>
          </cell>
          <cell r="F8">
            <v>46215</v>
          </cell>
        </row>
        <row r="9">
          <cell r="C9">
            <v>5901730908190</v>
          </cell>
          <cell r="D9">
            <v>30</v>
          </cell>
          <cell r="E9">
            <v>2026</v>
          </cell>
          <cell r="F9">
            <v>46229</v>
          </cell>
        </row>
        <row r="10">
          <cell r="C10">
            <v>5901730900347</v>
          </cell>
          <cell r="D10">
            <v>28</v>
          </cell>
          <cell r="E10">
            <v>2026</v>
          </cell>
          <cell r="F10">
            <v>46215</v>
          </cell>
        </row>
        <row r="11">
          <cell r="C11">
            <v>5906598652599</v>
          </cell>
          <cell r="D11">
            <v>31</v>
          </cell>
          <cell r="E11">
            <v>2026</v>
          </cell>
          <cell r="F11">
            <v>46236</v>
          </cell>
        </row>
        <row r="12">
          <cell r="C12">
            <v>5901730929478</v>
          </cell>
          <cell r="D12">
            <v>32</v>
          </cell>
          <cell r="E12">
            <v>2026</v>
          </cell>
          <cell r="F12">
            <v>46243</v>
          </cell>
        </row>
        <row r="13">
          <cell r="C13">
            <v>5901730923629</v>
          </cell>
          <cell r="D13">
            <v>31</v>
          </cell>
          <cell r="E13">
            <v>2026</v>
          </cell>
          <cell r="F13">
            <v>46236</v>
          </cell>
        </row>
        <row r="14">
          <cell r="C14">
            <v>5901730932577</v>
          </cell>
          <cell r="D14">
            <v>30</v>
          </cell>
          <cell r="E14">
            <v>2026</v>
          </cell>
          <cell r="F14">
            <v>46229</v>
          </cell>
        </row>
        <row r="15">
          <cell r="C15">
            <v>5901730932560</v>
          </cell>
          <cell r="D15">
            <v>33</v>
          </cell>
          <cell r="E15">
            <v>2026</v>
          </cell>
          <cell r="F15">
            <v>46250</v>
          </cell>
        </row>
        <row r="16">
          <cell r="C16">
            <v>5901730926088</v>
          </cell>
          <cell r="D16">
            <v>32</v>
          </cell>
          <cell r="E16">
            <v>2026</v>
          </cell>
          <cell r="F16">
            <v>46243</v>
          </cell>
        </row>
        <row r="17">
          <cell r="C17">
            <v>5901730926095</v>
          </cell>
          <cell r="D17">
            <v>31</v>
          </cell>
          <cell r="E17">
            <v>2026</v>
          </cell>
          <cell r="F17">
            <v>46236</v>
          </cell>
        </row>
        <row r="18">
          <cell r="C18">
            <v>5901730932539</v>
          </cell>
          <cell r="D18">
            <v>32</v>
          </cell>
          <cell r="E18">
            <v>2026</v>
          </cell>
          <cell r="F18">
            <v>46243</v>
          </cell>
        </row>
        <row r="19">
          <cell r="C19">
            <v>5901730932522</v>
          </cell>
          <cell r="D19">
            <v>32</v>
          </cell>
          <cell r="E19">
            <v>2026</v>
          </cell>
          <cell r="F19">
            <v>46243</v>
          </cell>
        </row>
        <row r="20">
          <cell r="C20">
            <v>5901730933055</v>
          </cell>
          <cell r="D20">
            <v>32</v>
          </cell>
          <cell r="E20">
            <v>2026</v>
          </cell>
          <cell r="F20">
            <v>46243</v>
          </cell>
        </row>
        <row r="21">
          <cell r="C21">
            <v>5901730910032</v>
          </cell>
          <cell r="D21">
            <v>31</v>
          </cell>
          <cell r="E21">
            <v>2026</v>
          </cell>
          <cell r="F21">
            <v>46236</v>
          </cell>
        </row>
        <row r="22">
          <cell r="C22">
            <v>5901730925128</v>
          </cell>
          <cell r="D22">
            <v>31</v>
          </cell>
          <cell r="E22">
            <v>2026</v>
          </cell>
          <cell r="F22">
            <v>46236</v>
          </cell>
        </row>
        <row r="23">
          <cell r="C23">
            <v>5901730905632</v>
          </cell>
          <cell r="D23">
            <v>28</v>
          </cell>
          <cell r="E23">
            <v>2026</v>
          </cell>
          <cell r="F23">
            <v>46215</v>
          </cell>
        </row>
        <row r="24">
          <cell r="C24">
            <v>5901730929089</v>
          </cell>
          <cell r="D24">
            <v>28</v>
          </cell>
          <cell r="E24">
            <v>2026</v>
          </cell>
          <cell r="F24">
            <v>46215</v>
          </cell>
        </row>
        <row r="25">
          <cell r="C25">
            <v>5901730905953</v>
          </cell>
          <cell r="D25">
            <v>29</v>
          </cell>
          <cell r="E25">
            <v>2026</v>
          </cell>
          <cell r="F25">
            <v>46222</v>
          </cell>
        </row>
        <row r="26">
          <cell r="C26">
            <v>5901730905915</v>
          </cell>
          <cell r="D26">
            <v>30</v>
          </cell>
          <cell r="E26">
            <v>2026</v>
          </cell>
          <cell r="F26">
            <v>46229</v>
          </cell>
        </row>
        <row r="27">
          <cell r="C27">
            <v>5901730905908</v>
          </cell>
          <cell r="D27">
            <v>28</v>
          </cell>
          <cell r="E27">
            <v>2026</v>
          </cell>
          <cell r="F27">
            <v>46215</v>
          </cell>
        </row>
        <row r="28">
          <cell r="C28">
            <v>5901730922523</v>
          </cell>
          <cell r="D28">
            <v>32</v>
          </cell>
          <cell r="E28">
            <v>2026</v>
          </cell>
          <cell r="F28">
            <v>46243</v>
          </cell>
        </row>
        <row r="29">
          <cell r="C29">
            <v>5901730905960</v>
          </cell>
          <cell r="D29">
            <v>28</v>
          </cell>
          <cell r="E29">
            <v>2026</v>
          </cell>
          <cell r="F29">
            <v>46215</v>
          </cell>
        </row>
        <row r="30">
          <cell r="C30">
            <v>5901730911473</v>
          </cell>
          <cell r="D30">
            <v>32</v>
          </cell>
          <cell r="E30">
            <v>2026</v>
          </cell>
          <cell r="F30">
            <v>46243</v>
          </cell>
        </row>
        <row r="31">
          <cell r="C31">
            <v>5901730913446</v>
          </cell>
          <cell r="D31">
            <v>32</v>
          </cell>
          <cell r="E31">
            <v>2026</v>
          </cell>
          <cell r="F31">
            <v>46243</v>
          </cell>
        </row>
        <row r="32">
          <cell r="C32">
            <v>5901730909852</v>
          </cell>
          <cell r="D32">
            <v>30</v>
          </cell>
          <cell r="E32">
            <v>2026</v>
          </cell>
          <cell r="F32">
            <v>46229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workbookViewId="0">
      <selection activeCell="H105" sqref="H105"/>
    </sheetView>
  </sheetViews>
  <sheetFormatPr baseColWidth="10" defaultColWidth="9.125" defaultRowHeight="14.3" x14ac:dyDescent="0.25"/>
  <cols>
    <col min="3" max="3" width="17.5" bestFit="1" customWidth="1"/>
    <col min="4" max="4" width="15.75" bestFit="1" customWidth="1"/>
    <col min="6" max="6" width="17.25" bestFit="1" customWidth="1"/>
    <col min="7" max="7" width="16.25" bestFit="1" customWidth="1"/>
    <col min="8" max="8" width="11.5" bestFit="1" customWidth="1"/>
    <col min="9" max="9" width="20.25" bestFit="1" customWidth="1"/>
    <col min="10" max="10" width="44.625" customWidth="1"/>
    <col min="11" max="11" width="13" bestFit="1" customWidth="1"/>
  </cols>
  <sheetData>
    <row r="1" spans="1:11" ht="14.9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4.95" x14ac:dyDescent="0.25">
      <c r="A2" t="s">
        <v>11</v>
      </c>
      <c r="B2">
        <v>1107</v>
      </c>
      <c r="C2" t="s">
        <v>22</v>
      </c>
      <c r="D2" t="s">
        <v>23</v>
      </c>
      <c r="E2">
        <v>1</v>
      </c>
      <c r="F2" s="2">
        <f ca="1">TODAY()+4</f>
        <v>46174</v>
      </c>
      <c r="G2" s="2">
        <f ca="1">TODAY()+24</f>
        <v>46194</v>
      </c>
      <c r="H2">
        <v>90</v>
      </c>
      <c r="I2" t="s">
        <v>48</v>
      </c>
      <c r="J2" t="s">
        <v>77</v>
      </c>
    </row>
    <row r="3" spans="1:11" ht="14.95" x14ac:dyDescent="0.25">
      <c r="A3" t="s">
        <v>11</v>
      </c>
      <c r="B3">
        <v>1107</v>
      </c>
      <c r="C3" t="s">
        <v>22</v>
      </c>
      <c r="D3" t="s">
        <v>24</v>
      </c>
      <c r="E3">
        <v>1</v>
      </c>
      <c r="F3" s="2">
        <f t="shared" ref="F3:F66" ca="1" si="0">TODAY()+4</f>
        <v>46174</v>
      </c>
      <c r="G3" s="2">
        <f t="shared" ref="G3:G66" ca="1" si="1">TODAY()+24</f>
        <v>46194</v>
      </c>
      <c r="H3">
        <v>90</v>
      </c>
      <c r="I3" t="s">
        <v>49</v>
      </c>
      <c r="J3" t="s">
        <v>78</v>
      </c>
      <c r="K3">
        <v>5901730910032</v>
      </c>
    </row>
    <row r="4" spans="1:11" ht="14.95" x14ac:dyDescent="0.25">
      <c r="A4" t="s">
        <v>11</v>
      </c>
      <c r="B4">
        <v>1107</v>
      </c>
      <c r="C4" t="s">
        <v>22</v>
      </c>
      <c r="D4" t="s">
        <v>25</v>
      </c>
      <c r="E4">
        <v>1</v>
      </c>
      <c r="F4" s="2">
        <f t="shared" ca="1" si="0"/>
        <v>46174</v>
      </c>
      <c r="G4" s="2">
        <f t="shared" ca="1" si="1"/>
        <v>46194</v>
      </c>
      <c r="H4">
        <f ca="1">NETWORKDAYS((TODAY()+3),VLOOKUP(K4,[1]EDLZDPY!$C$1:$F$65533,4,FALSE))</f>
        <v>40</v>
      </c>
      <c r="I4" t="s">
        <v>50</v>
      </c>
      <c r="J4" t="s">
        <v>79</v>
      </c>
      <c r="K4">
        <v>5901730932577</v>
      </c>
    </row>
    <row r="5" spans="1:11" ht="14.95" x14ac:dyDescent="0.25">
      <c r="A5" t="s">
        <v>11</v>
      </c>
      <c r="B5">
        <v>1107</v>
      </c>
      <c r="C5" t="s">
        <v>22</v>
      </c>
      <c r="D5" t="s">
        <v>26</v>
      </c>
      <c r="E5">
        <v>1</v>
      </c>
      <c r="F5" s="2">
        <f t="shared" ca="1" si="0"/>
        <v>46174</v>
      </c>
      <c r="G5" s="2">
        <f t="shared" ca="1" si="1"/>
        <v>46194</v>
      </c>
      <c r="H5">
        <f ca="1">NETWORKDAYS((TODAY()+3),VLOOKUP(K5,[1]EDLZDPY!$C$1:$F$65533,4,FALSE))</f>
        <v>45</v>
      </c>
      <c r="I5" t="s">
        <v>51</v>
      </c>
      <c r="J5" t="s">
        <v>80</v>
      </c>
      <c r="K5">
        <v>5906598652599</v>
      </c>
    </row>
    <row r="6" spans="1:11" ht="14.95" x14ac:dyDescent="0.25">
      <c r="A6" t="s">
        <v>11</v>
      </c>
      <c r="B6">
        <v>1107</v>
      </c>
      <c r="C6" t="s">
        <v>22</v>
      </c>
      <c r="D6" t="s">
        <v>27</v>
      </c>
      <c r="E6">
        <v>1</v>
      </c>
      <c r="F6" s="2">
        <f t="shared" ca="1" si="0"/>
        <v>46174</v>
      </c>
      <c r="G6" s="2">
        <f t="shared" ca="1" si="1"/>
        <v>46194</v>
      </c>
      <c r="H6">
        <f ca="1">NETWORKDAYS((TODAY()+3),VLOOKUP(K6,[1]EDLZDPY!$C$1:$F$65533,4,FALSE))</f>
        <v>45</v>
      </c>
      <c r="I6" t="s">
        <v>52</v>
      </c>
      <c r="J6" t="s">
        <v>81</v>
      </c>
      <c r="K6">
        <v>5901730923629</v>
      </c>
    </row>
    <row r="7" spans="1:11" ht="14.95" x14ac:dyDescent="0.25">
      <c r="A7" t="s">
        <v>11</v>
      </c>
      <c r="B7">
        <v>1107</v>
      </c>
      <c r="C7" t="s">
        <v>22</v>
      </c>
      <c r="D7" t="s">
        <v>28</v>
      </c>
      <c r="E7">
        <v>1</v>
      </c>
      <c r="F7" s="2">
        <f t="shared" ca="1" si="0"/>
        <v>46174</v>
      </c>
      <c r="G7" s="2">
        <f t="shared" ca="1" si="1"/>
        <v>46194</v>
      </c>
      <c r="H7">
        <f ca="1">NETWORKDAYS((TODAY()+3),VLOOKUP(K7,[1]EDLZDPY!$C$1:$F$65533,4,FALSE))</f>
        <v>50</v>
      </c>
      <c r="I7" t="s">
        <v>53</v>
      </c>
      <c r="J7" t="s">
        <v>82</v>
      </c>
      <c r="K7">
        <v>5901730913446</v>
      </c>
    </row>
    <row r="8" spans="1:11" ht="14.95" x14ac:dyDescent="0.25">
      <c r="A8" t="s">
        <v>11</v>
      </c>
      <c r="B8">
        <v>1107</v>
      </c>
      <c r="C8" t="s">
        <v>22</v>
      </c>
      <c r="D8" t="s">
        <v>29</v>
      </c>
      <c r="E8">
        <v>1</v>
      </c>
      <c r="F8" s="2">
        <f t="shared" ca="1" si="0"/>
        <v>46174</v>
      </c>
      <c r="G8" s="2">
        <f t="shared" ca="1" si="1"/>
        <v>46194</v>
      </c>
      <c r="H8">
        <f ca="1">NETWORKDAYS((TODAY()+3),VLOOKUP(K8,[1]EDLZDPY!$C$1:$F$65533,4,FALSE))</f>
        <v>40</v>
      </c>
      <c r="I8" t="s">
        <v>54</v>
      </c>
      <c r="J8" t="s">
        <v>83</v>
      </c>
      <c r="K8">
        <v>5901730923445</v>
      </c>
    </row>
    <row r="9" spans="1:11" ht="14.95" x14ac:dyDescent="0.25">
      <c r="A9" t="s">
        <v>11</v>
      </c>
      <c r="B9">
        <v>1107</v>
      </c>
      <c r="C9" t="s">
        <v>22</v>
      </c>
      <c r="D9" t="s">
        <v>30</v>
      </c>
      <c r="E9">
        <v>1</v>
      </c>
      <c r="F9" s="2">
        <f t="shared" ca="1" si="0"/>
        <v>46174</v>
      </c>
      <c r="G9" s="2">
        <f t="shared" ca="1" si="1"/>
        <v>46194</v>
      </c>
      <c r="H9">
        <f ca="1">NETWORKDAYS((TODAY()+3),VLOOKUP(K9,[1]EDLZDPY!$C$1:$F$65533,4,FALSE))</f>
        <v>45</v>
      </c>
      <c r="I9" t="s">
        <v>55</v>
      </c>
      <c r="J9" t="s">
        <v>84</v>
      </c>
      <c r="K9">
        <v>5901730925128</v>
      </c>
    </row>
    <row r="10" spans="1:11" ht="14.95" x14ac:dyDescent="0.25">
      <c r="A10" t="s">
        <v>11</v>
      </c>
      <c r="B10">
        <v>1107</v>
      </c>
      <c r="C10" t="s">
        <v>22</v>
      </c>
      <c r="D10" t="s">
        <v>31</v>
      </c>
      <c r="E10">
        <v>1</v>
      </c>
      <c r="F10" s="2">
        <f t="shared" ca="1" si="0"/>
        <v>46174</v>
      </c>
      <c r="G10" s="2">
        <f t="shared" ca="1" si="1"/>
        <v>46194</v>
      </c>
      <c r="H10">
        <f ca="1">NETWORKDAYS((TODAY()+3),VLOOKUP(K10,[1]EDLZDPY!$C$1:$F$65533,4,FALSE))</f>
        <v>55</v>
      </c>
      <c r="I10" t="s">
        <v>50</v>
      </c>
      <c r="J10" t="s">
        <v>85</v>
      </c>
      <c r="K10">
        <v>5901730932560</v>
      </c>
    </row>
    <row r="11" spans="1:11" ht="14.95" x14ac:dyDescent="0.25">
      <c r="A11" t="s">
        <v>11</v>
      </c>
      <c r="B11">
        <v>1107</v>
      </c>
      <c r="C11" t="s">
        <v>22</v>
      </c>
      <c r="D11" t="s">
        <v>31</v>
      </c>
      <c r="E11">
        <v>2</v>
      </c>
      <c r="F11" s="2">
        <f t="shared" ca="1" si="0"/>
        <v>46174</v>
      </c>
      <c r="G11" s="2">
        <f t="shared" ca="1" si="1"/>
        <v>46194</v>
      </c>
      <c r="H11">
        <f ca="1">NETWORKDAYS((TODAY()+3),VLOOKUP(K11,[1]EDLZDPY!$C$1:$F$65533,4,FALSE))</f>
        <v>40</v>
      </c>
      <c r="I11" t="s">
        <v>50</v>
      </c>
      <c r="J11" t="s">
        <v>86</v>
      </c>
      <c r="K11">
        <v>5901730932577</v>
      </c>
    </row>
    <row r="12" spans="1:11" ht="14.95" x14ac:dyDescent="0.25">
      <c r="A12" t="s">
        <v>11</v>
      </c>
      <c r="B12">
        <v>1107</v>
      </c>
      <c r="C12" t="s">
        <v>22</v>
      </c>
      <c r="D12" t="s">
        <v>32</v>
      </c>
      <c r="E12">
        <v>1</v>
      </c>
      <c r="F12" s="2">
        <f t="shared" ca="1" si="0"/>
        <v>46174</v>
      </c>
      <c r="G12" s="2">
        <f t="shared" ca="1" si="1"/>
        <v>46194</v>
      </c>
      <c r="H12">
        <f ca="1">NETWORKDAYS((TODAY()+3),VLOOKUP(K12,[1]EDLZDPY!$C$1:$F$65533,4,FALSE))</f>
        <v>50</v>
      </c>
      <c r="I12" t="s">
        <v>56</v>
      </c>
      <c r="J12" t="s">
        <v>87</v>
      </c>
      <c r="K12">
        <v>5901730929478</v>
      </c>
    </row>
    <row r="13" spans="1:11" ht="14.95" x14ac:dyDescent="0.25">
      <c r="A13" t="s">
        <v>11</v>
      </c>
      <c r="B13">
        <v>1107</v>
      </c>
      <c r="C13" t="s">
        <v>22</v>
      </c>
      <c r="D13" t="s">
        <v>33</v>
      </c>
      <c r="E13">
        <v>1</v>
      </c>
      <c r="F13" s="2">
        <f t="shared" ca="1" si="0"/>
        <v>46174</v>
      </c>
      <c r="G13" s="2">
        <f t="shared" ca="1" si="1"/>
        <v>46194</v>
      </c>
      <c r="H13">
        <f ca="1">NETWORKDAYS((TODAY()+3),VLOOKUP(K13,[1]EDLZDPY!$C$1:$F$65533,4,FALSE))</f>
        <v>50</v>
      </c>
      <c r="I13" t="s">
        <v>57</v>
      </c>
      <c r="J13" t="s">
        <v>88</v>
      </c>
      <c r="K13">
        <v>5901730933055</v>
      </c>
    </row>
    <row r="14" spans="1:11" ht="14.95" x14ac:dyDescent="0.25">
      <c r="A14" t="s">
        <v>12</v>
      </c>
      <c r="B14">
        <v>1107</v>
      </c>
      <c r="C14" t="s">
        <v>22</v>
      </c>
      <c r="D14" t="s">
        <v>23</v>
      </c>
      <c r="E14">
        <v>1</v>
      </c>
      <c r="F14" s="2">
        <f t="shared" ca="1" si="0"/>
        <v>46174</v>
      </c>
      <c r="G14" s="2">
        <f t="shared" ca="1" si="1"/>
        <v>46194</v>
      </c>
      <c r="H14">
        <v>90</v>
      </c>
      <c r="I14" t="s">
        <v>48</v>
      </c>
      <c r="J14" t="s">
        <v>77</v>
      </c>
    </row>
    <row r="15" spans="1:11" ht="14.95" x14ac:dyDescent="0.25">
      <c r="A15" t="s">
        <v>12</v>
      </c>
      <c r="B15">
        <v>1107</v>
      </c>
      <c r="C15" t="s">
        <v>22</v>
      </c>
      <c r="D15" t="s">
        <v>26</v>
      </c>
      <c r="E15">
        <v>1</v>
      </c>
      <c r="F15" s="2">
        <f t="shared" ca="1" si="0"/>
        <v>46174</v>
      </c>
      <c r="G15" s="2">
        <f t="shared" ca="1" si="1"/>
        <v>46194</v>
      </c>
      <c r="H15">
        <f ca="1">NETWORKDAYS((TODAY()+3),VLOOKUP(K15,[1]EDLZDPY!$C$1:$F$65533,4,FALSE))</f>
        <v>45</v>
      </c>
      <c r="I15" t="s">
        <v>51</v>
      </c>
      <c r="J15" t="s">
        <v>80</v>
      </c>
      <c r="K15">
        <v>5906598652599</v>
      </c>
    </row>
    <row r="16" spans="1:11" ht="14.95" x14ac:dyDescent="0.25">
      <c r="A16" t="s">
        <v>12</v>
      </c>
      <c r="B16">
        <v>1107</v>
      </c>
      <c r="C16" t="s">
        <v>22</v>
      </c>
      <c r="D16" t="s">
        <v>34</v>
      </c>
      <c r="E16">
        <v>1</v>
      </c>
      <c r="F16" s="2">
        <f t="shared" ca="1" si="0"/>
        <v>46174</v>
      </c>
      <c r="G16" s="2">
        <f t="shared" ca="1" si="1"/>
        <v>46194</v>
      </c>
      <c r="H16">
        <f ca="1">NETWORKDAYS((TODAY()+3),VLOOKUP(K16,[1]EDLZDPY!$C$1:$F$65533,4,FALSE))</f>
        <v>50</v>
      </c>
      <c r="I16" t="s">
        <v>58</v>
      </c>
      <c r="J16" t="s">
        <v>89</v>
      </c>
      <c r="K16">
        <v>5901730926088</v>
      </c>
    </row>
    <row r="17" spans="1:11" ht="14.95" x14ac:dyDescent="0.25">
      <c r="A17" t="s">
        <v>12</v>
      </c>
      <c r="B17">
        <v>1107</v>
      </c>
      <c r="C17" t="s">
        <v>22</v>
      </c>
      <c r="D17" t="s">
        <v>28</v>
      </c>
      <c r="E17">
        <v>1</v>
      </c>
      <c r="F17" s="2">
        <f t="shared" ca="1" si="0"/>
        <v>46174</v>
      </c>
      <c r="G17" s="2">
        <f t="shared" ca="1" si="1"/>
        <v>46194</v>
      </c>
      <c r="H17">
        <f ca="1">NETWORKDAYS((TODAY()+3),VLOOKUP(K17,[1]EDLZDPY!$C$1:$F$65533,4,FALSE))</f>
        <v>50</v>
      </c>
      <c r="I17" t="s">
        <v>53</v>
      </c>
      <c r="J17" t="s">
        <v>82</v>
      </c>
      <c r="K17">
        <v>5901730913446</v>
      </c>
    </row>
    <row r="18" spans="1:11" ht="14.95" x14ac:dyDescent="0.25">
      <c r="A18" t="s">
        <v>13</v>
      </c>
      <c r="B18">
        <v>1107</v>
      </c>
      <c r="C18" t="s">
        <v>22</v>
      </c>
      <c r="D18" t="s">
        <v>23</v>
      </c>
      <c r="E18">
        <v>1</v>
      </c>
      <c r="F18" s="2">
        <f t="shared" ca="1" si="0"/>
        <v>46174</v>
      </c>
      <c r="G18" s="2">
        <f t="shared" ca="1" si="1"/>
        <v>46194</v>
      </c>
      <c r="H18">
        <v>90</v>
      </c>
      <c r="I18" t="s">
        <v>48</v>
      </c>
      <c r="J18" t="s">
        <v>77</v>
      </c>
    </row>
    <row r="19" spans="1:11" ht="14.95" x14ac:dyDescent="0.25">
      <c r="A19" t="s">
        <v>13</v>
      </c>
      <c r="B19">
        <v>1107</v>
      </c>
      <c r="C19" t="s">
        <v>22</v>
      </c>
      <c r="D19" t="s">
        <v>28</v>
      </c>
      <c r="E19">
        <v>1</v>
      </c>
      <c r="F19" s="2">
        <f t="shared" ca="1" si="0"/>
        <v>46174</v>
      </c>
      <c r="G19" s="2">
        <f t="shared" ca="1" si="1"/>
        <v>46194</v>
      </c>
      <c r="H19">
        <f ca="1">NETWORKDAYS((TODAY()+3),VLOOKUP(K19,[1]EDLZDPY!$C$1:$F$65533,4,FALSE))</f>
        <v>50</v>
      </c>
      <c r="I19" t="s">
        <v>53</v>
      </c>
      <c r="J19" t="s">
        <v>90</v>
      </c>
      <c r="K19">
        <v>5901730913446</v>
      </c>
    </row>
    <row r="20" spans="1:11" ht="14.95" x14ac:dyDescent="0.25">
      <c r="A20" t="s">
        <v>13</v>
      </c>
      <c r="B20">
        <v>1107</v>
      </c>
      <c r="C20" t="s">
        <v>22</v>
      </c>
      <c r="D20" t="s">
        <v>33</v>
      </c>
      <c r="E20">
        <v>1</v>
      </c>
      <c r="F20" s="2">
        <f t="shared" ca="1" si="0"/>
        <v>46174</v>
      </c>
      <c r="G20" s="2">
        <f t="shared" ca="1" si="1"/>
        <v>46194</v>
      </c>
      <c r="H20">
        <f ca="1">NETWORKDAYS((TODAY()+3),VLOOKUP(K20,[1]EDLZDPY!$C$1:$F$65533,4,FALSE))</f>
        <v>50</v>
      </c>
      <c r="I20" t="s">
        <v>59</v>
      </c>
      <c r="J20" t="s">
        <v>91</v>
      </c>
      <c r="K20">
        <v>5901730933055</v>
      </c>
    </row>
    <row r="21" spans="1:11" ht="14.95" x14ac:dyDescent="0.25">
      <c r="A21" t="s">
        <v>14</v>
      </c>
      <c r="B21">
        <v>1107</v>
      </c>
      <c r="C21" t="s">
        <v>22</v>
      </c>
      <c r="D21" t="s">
        <v>23</v>
      </c>
      <c r="E21">
        <v>1</v>
      </c>
      <c r="F21" s="2">
        <f t="shared" ca="1" si="0"/>
        <v>46174</v>
      </c>
      <c r="G21" s="2">
        <f t="shared" ca="1" si="1"/>
        <v>46194</v>
      </c>
      <c r="H21">
        <v>90</v>
      </c>
      <c r="I21" t="s">
        <v>48</v>
      </c>
      <c r="J21" t="s">
        <v>77</v>
      </c>
    </row>
    <row r="22" spans="1:11" ht="14.95" x14ac:dyDescent="0.25">
      <c r="A22" t="s">
        <v>14</v>
      </c>
      <c r="B22">
        <v>1107</v>
      </c>
      <c r="C22" t="s">
        <v>22</v>
      </c>
      <c r="D22" t="s">
        <v>35</v>
      </c>
      <c r="E22" t="s">
        <v>47</v>
      </c>
      <c r="F22" s="2">
        <f t="shared" ca="1" si="0"/>
        <v>46174</v>
      </c>
      <c r="G22" s="2">
        <f t="shared" ca="1" si="1"/>
        <v>46194</v>
      </c>
      <c r="H22">
        <v>90</v>
      </c>
      <c r="I22" t="s">
        <v>48</v>
      </c>
      <c r="J22" t="s">
        <v>77</v>
      </c>
    </row>
    <row r="23" spans="1:11" ht="14.95" x14ac:dyDescent="0.25">
      <c r="A23" t="s">
        <v>14</v>
      </c>
      <c r="B23">
        <v>1107</v>
      </c>
      <c r="C23" t="s">
        <v>22</v>
      </c>
      <c r="D23" t="s">
        <v>24</v>
      </c>
      <c r="E23">
        <v>1</v>
      </c>
      <c r="F23" s="2">
        <f t="shared" ca="1" si="0"/>
        <v>46174</v>
      </c>
      <c r="G23" s="2">
        <f t="shared" ca="1" si="1"/>
        <v>46194</v>
      </c>
      <c r="H23">
        <f ca="1">NETWORKDAYS((TODAY()+3),VLOOKUP(K23,[1]EDLZDPY!$C$1:$F$65533,4,FALSE))</f>
        <v>45</v>
      </c>
      <c r="I23" t="s">
        <v>49</v>
      </c>
      <c r="J23" t="s">
        <v>78</v>
      </c>
      <c r="K23">
        <v>5901730910032</v>
      </c>
    </row>
    <row r="24" spans="1:11" ht="14.95" x14ac:dyDescent="0.25">
      <c r="A24" t="s">
        <v>14</v>
      </c>
      <c r="B24">
        <v>1107</v>
      </c>
      <c r="C24" t="s">
        <v>22</v>
      </c>
      <c r="D24" t="s">
        <v>34</v>
      </c>
      <c r="E24">
        <v>1</v>
      </c>
      <c r="F24" s="2">
        <f t="shared" ca="1" si="0"/>
        <v>46174</v>
      </c>
      <c r="G24" s="2">
        <f t="shared" ca="1" si="1"/>
        <v>46194</v>
      </c>
      <c r="H24">
        <f ca="1">NETWORKDAYS((TODAY()+3),VLOOKUP(K24,[1]EDLZDPY!$C$1:$F$65533,4,FALSE))</f>
        <v>50</v>
      </c>
      <c r="I24" t="s">
        <v>58</v>
      </c>
      <c r="J24" t="s">
        <v>89</v>
      </c>
      <c r="K24">
        <v>5901730926088</v>
      </c>
    </row>
    <row r="25" spans="1:11" ht="14.95" x14ac:dyDescent="0.25">
      <c r="A25" t="s">
        <v>14</v>
      </c>
      <c r="B25">
        <v>1107</v>
      </c>
      <c r="C25" t="s">
        <v>22</v>
      </c>
      <c r="D25" t="s">
        <v>34</v>
      </c>
      <c r="E25">
        <v>2</v>
      </c>
      <c r="F25" s="2">
        <f t="shared" ca="1" si="0"/>
        <v>46174</v>
      </c>
      <c r="G25" s="2">
        <f t="shared" ca="1" si="1"/>
        <v>46194</v>
      </c>
      <c r="H25">
        <f ca="1">NETWORKDAYS((TODAY()+3),VLOOKUP(K25,[1]EDLZDPY!$C$1:$F$65533,4,FALSE))</f>
        <v>45</v>
      </c>
      <c r="I25" t="s">
        <v>58</v>
      </c>
      <c r="J25" t="s">
        <v>92</v>
      </c>
      <c r="K25">
        <v>5901730926095</v>
      </c>
    </row>
    <row r="26" spans="1:11" ht="14.95" x14ac:dyDescent="0.25">
      <c r="A26" t="s">
        <v>14</v>
      </c>
      <c r="B26">
        <v>1107</v>
      </c>
      <c r="C26" t="s">
        <v>22</v>
      </c>
      <c r="D26" t="s">
        <v>28</v>
      </c>
      <c r="E26">
        <v>1</v>
      </c>
      <c r="F26" s="2">
        <f t="shared" ca="1" si="0"/>
        <v>46174</v>
      </c>
      <c r="G26" s="2">
        <f t="shared" ca="1" si="1"/>
        <v>46194</v>
      </c>
      <c r="H26">
        <f ca="1">NETWORKDAYS((TODAY()+3),VLOOKUP(K26,[1]EDLZDPY!$C$1:$F$65533,4,FALSE))</f>
        <v>50</v>
      </c>
      <c r="I26" t="s">
        <v>53</v>
      </c>
      <c r="J26" t="s">
        <v>82</v>
      </c>
      <c r="K26">
        <v>5901730913446</v>
      </c>
    </row>
    <row r="27" spans="1:11" ht="14.95" x14ac:dyDescent="0.25">
      <c r="A27" t="s">
        <v>14</v>
      </c>
      <c r="B27">
        <v>1107</v>
      </c>
      <c r="C27" t="s">
        <v>22</v>
      </c>
      <c r="D27" t="s">
        <v>30</v>
      </c>
      <c r="E27">
        <v>1</v>
      </c>
      <c r="F27" s="2">
        <f t="shared" ca="1" si="0"/>
        <v>46174</v>
      </c>
      <c r="G27" s="2">
        <f t="shared" ca="1" si="1"/>
        <v>46194</v>
      </c>
      <c r="H27">
        <f ca="1">NETWORKDAYS((TODAY()+3),VLOOKUP(K27,[1]EDLZDPY!$C$1:$F$65533,4,FALSE))</f>
        <v>45</v>
      </c>
      <c r="I27" t="s">
        <v>55</v>
      </c>
      <c r="J27" t="s">
        <v>93</v>
      </c>
      <c r="K27">
        <v>5901730925128</v>
      </c>
    </row>
    <row r="28" spans="1:11" ht="14.95" x14ac:dyDescent="0.25">
      <c r="A28" t="s">
        <v>14</v>
      </c>
      <c r="B28">
        <v>1107</v>
      </c>
      <c r="C28" t="s">
        <v>22</v>
      </c>
      <c r="D28" t="s">
        <v>31</v>
      </c>
      <c r="E28">
        <v>1</v>
      </c>
      <c r="F28" s="2">
        <f t="shared" ca="1" si="0"/>
        <v>46174</v>
      </c>
      <c r="G28" s="2">
        <f t="shared" ca="1" si="1"/>
        <v>46194</v>
      </c>
      <c r="H28">
        <f ca="1">NETWORKDAYS((TODAY()+3),VLOOKUP(K28,[1]EDLZDPY!$C$1:$F$65533,4,FALSE))</f>
        <v>55</v>
      </c>
      <c r="I28" t="s">
        <v>50</v>
      </c>
      <c r="J28" t="s">
        <v>85</v>
      </c>
      <c r="K28">
        <v>5901730932560</v>
      </c>
    </row>
    <row r="29" spans="1:11" ht="14.95" x14ac:dyDescent="0.25">
      <c r="A29" t="s">
        <v>14</v>
      </c>
      <c r="B29">
        <v>1107</v>
      </c>
      <c r="C29" t="s">
        <v>22</v>
      </c>
      <c r="D29" t="s">
        <v>31</v>
      </c>
      <c r="E29">
        <v>2</v>
      </c>
      <c r="F29" s="2">
        <f t="shared" ca="1" si="0"/>
        <v>46174</v>
      </c>
      <c r="G29" s="2">
        <f t="shared" ca="1" si="1"/>
        <v>46194</v>
      </c>
      <c r="H29">
        <f ca="1">NETWORKDAYS((TODAY()+3),VLOOKUP(K29,[1]EDLZDPY!$C$1:$F$65533,4,FALSE))</f>
        <v>40</v>
      </c>
      <c r="I29" t="s">
        <v>50</v>
      </c>
      <c r="J29" t="s">
        <v>86</v>
      </c>
      <c r="K29">
        <v>5901730932577</v>
      </c>
    </row>
    <row r="30" spans="1:11" ht="14.95" x14ac:dyDescent="0.25">
      <c r="A30" t="s">
        <v>14</v>
      </c>
      <c r="B30">
        <v>1107</v>
      </c>
      <c r="C30" t="s">
        <v>22</v>
      </c>
      <c r="D30" t="s">
        <v>36</v>
      </c>
      <c r="E30">
        <v>1</v>
      </c>
      <c r="F30" s="2">
        <f t="shared" ca="1" si="0"/>
        <v>46174</v>
      </c>
      <c r="G30" s="2">
        <f t="shared" ca="1" si="1"/>
        <v>46194</v>
      </c>
      <c r="H30">
        <f ca="1">NETWORKDAYS((TODAY()+3),VLOOKUP(K30,[1]EDLZDPY!$C$1:$F$65533,4,FALSE))</f>
        <v>50</v>
      </c>
      <c r="I30" t="s">
        <v>60</v>
      </c>
      <c r="J30" t="s">
        <v>94</v>
      </c>
      <c r="K30">
        <v>5901730932522</v>
      </c>
    </row>
    <row r="31" spans="1:11" ht="14.95" x14ac:dyDescent="0.25">
      <c r="A31" t="s">
        <v>14</v>
      </c>
      <c r="B31">
        <v>1107</v>
      </c>
      <c r="C31" t="s">
        <v>22</v>
      </c>
      <c r="D31" t="s">
        <v>36</v>
      </c>
      <c r="E31">
        <v>2</v>
      </c>
      <c r="F31" s="2">
        <f t="shared" ca="1" si="0"/>
        <v>46174</v>
      </c>
      <c r="G31" s="2">
        <f t="shared" ca="1" si="1"/>
        <v>46194</v>
      </c>
      <c r="H31">
        <f ca="1">NETWORKDAYS((TODAY()+3),VLOOKUP(K31,[1]EDLZDPY!$C$1:$F$65533,4,FALSE))</f>
        <v>50</v>
      </c>
      <c r="I31" t="s">
        <v>60</v>
      </c>
      <c r="J31" t="s">
        <v>95</v>
      </c>
      <c r="K31">
        <v>5901730932539</v>
      </c>
    </row>
    <row r="32" spans="1:11" ht="14.95" x14ac:dyDescent="0.25">
      <c r="A32" t="s">
        <v>14</v>
      </c>
      <c r="B32">
        <v>1107</v>
      </c>
      <c r="C32" t="s">
        <v>22</v>
      </c>
      <c r="D32" t="s">
        <v>33</v>
      </c>
      <c r="E32">
        <v>1</v>
      </c>
      <c r="F32" s="2">
        <f t="shared" ca="1" si="0"/>
        <v>46174</v>
      </c>
      <c r="G32" s="2">
        <f t="shared" ca="1" si="1"/>
        <v>46194</v>
      </c>
      <c r="H32">
        <f ca="1">NETWORKDAYS((TODAY()+3),VLOOKUP(K32,[1]EDLZDPY!$C$1:$F$65533,4,FALSE))</f>
        <v>50</v>
      </c>
      <c r="I32" t="s">
        <v>57</v>
      </c>
      <c r="J32" t="s">
        <v>88</v>
      </c>
      <c r="K32">
        <v>5901730933055</v>
      </c>
    </row>
    <row r="33" spans="1:11" ht="14.95" x14ac:dyDescent="0.25">
      <c r="A33" t="s">
        <v>14</v>
      </c>
      <c r="B33">
        <v>1107</v>
      </c>
      <c r="C33" t="s">
        <v>22</v>
      </c>
      <c r="D33" t="s">
        <v>37</v>
      </c>
      <c r="E33">
        <v>1</v>
      </c>
      <c r="F33" s="2">
        <f t="shared" ca="1" si="0"/>
        <v>46174</v>
      </c>
      <c r="G33" s="2">
        <f t="shared" ca="1" si="1"/>
        <v>46194</v>
      </c>
      <c r="H33">
        <f ca="1">NETWORKDAYS((TODAY()+3),VLOOKUP(K33,[1]EDLZDPY!$C$1:$F$65533,4,FALSE))</f>
        <v>40</v>
      </c>
      <c r="I33" t="s">
        <v>61</v>
      </c>
      <c r="J33" t="s">
        <v>96</v>
      </c>
      <c r="K33">
        <v>4038889075860</v>
      </c>
    </row>
    <row r="34" spans="1:11" ht="14.95" x14ac:dyDescent="0.25">
      <c r="A34" t="s">
        <v>15</v>
      </c>
      <c r="B34">
        <v>1107</v>
      </c>
      <c r="C34" t="s">
        <v>22</v>
      </c>
      <c r="D34" t="s">
        <v>23</v>
      </c>
      <c r="E34" t="s">
        <v>47</v>
      </c>
      <c r="F34" s="2">
        <f t="shared" ca="1" si="0"/>
        <v>46174</v>
      </c>
      <c r="G34" s="2">
        <f t="shared" ca="1" si="1"/>
        <v>46194</v>
      </c>
      <c r="H34">
        <v>90</v>
      </c>
      <c r="I34" t="s">
        <v>48</v>
      </c>
      <c r="J34" t="s">
        <v>77</v>
      </c>
    </row>
    <row r="35" spans="1:11" ht="14.95" x14ac:dyDescent="0.25">
      <c r="A35" t="s">
        <v>15</v>
      </c>
      <c r="B35">
        <v>1107</v>
      </c>
      <c r="C35" t="s">
        <v>22</v>
      </c>
      <c r="D35" t="s">
        <v>38</v>
      </c>
      <c r="E35">
        <v>4</v>
      </c>
      <c r="F35" s="2">
        <f t="shared" ca="1" si="0"/>
        <v>46174</v>
      </c>
      <c r="G35" s="2">
        <f t="shared" ca="1" si="1"/>
        <v>46194</v>
      </c>
      <c r="H35">
        <f ca="1">NETWORKDAYS((TODAY()+3),VLOOKUP(K35,[1]EDLZDPY!$C$1:$F$65533,4,FALSE))</f>
        <v>50</v>
      </c>
      <c r="I35" t="s">
        <v>62</v>
      </c>
      <c r="J35" t="s">
        <v>97</v>
      </c>
      <c r="K35">
        <v>5901730900064</v>
      </c>
    </row>
    <row r="36" spans="1:11" ht="14.95" x14ac:dyDescent="0.25">
      <c r="A36" t="s">
        <v>15</v>
      </c>
      <c r="B36">
        <v>1107</v>
      </c>
      <c r="C36" t="s">
        <v>22</v>
      </c>
      <c r="D36" t="s">
        <v>38</v>
      </c>
      <c r="E36">
        <v>5</v>
      </c>
      <c r="F36" s="2">
        <f t="shared" ca="1" si="0"/>
        <v>46174</v>
      </c>
      <c r="G36" s="2">
        <f t="shared" ca="1" si="1"/>
        <v>46194</v>
      </c>
      <c r="H36">
        <f ca="1">NETWORKDAYS((TODAY()+3),VLOOKUP(K36,[1]EDLZDPY!$C$1:$F$65533,4,FALSE))</f>
        <v>30</v>
      </c>
      <c r="I36" t="s">
        <v>63</v>
      </c>
      <c r="J36" t="s">
        <v>98</v>
      </c>
      <c r="K36">
        <v>5901730900347</v>
      </c>
    </row>
    <row r="37" spans="1:11" ht="14.95" x14ac:dyDescent="0.25">
      <c r="A37" t="s">
        <v>15</v>
      </c>
      <c r="B37">
        <v>1107</v>
      </c>
      <c r="C37" t="s">
        <v>22</v>
      </c>
      <c r="D37" t="s">
        <v>38</v>
      </c>
      <c r="E37">
        <v>19</v>
      </c>
      <c r="F37" s="2">
        <f t="shared" ca="1" si="0"/>
        <v>46174</v>
      </c>
      <c r="G37" s="2">
        <f t="shared" ca="1" si="1"/>
        <v>46194</v>
      </c>
      <c r="H37">
        <f ca="1">NETWORKDAYS((TODAY()+3),VLOOKUP(K37,[1]EDLZDPY!$C$1:$F$65533,4,FALSE))</f>
        <v>50</v>
      </c>
      <c r="I37" t="s">
        <v>63</v>
      </c>
      <c r="J37" t="s">
        <v>99</v>
      </c>
      <c r="K37">
        <v>5906598659888</v>
      </c>
    </row>
    <row r="38" spans="1:11" ht="14.95" x14ac:dyDescent="0.25">
      <c r="A38" t="s">
        <v>15</v>
      </c>
      <c r="B38">
        <v>1107</v>
      </c>
      <c r="C38" t="s">
        <v>22</v>
      </c>
      <c r="D38" t="s">
        <v>39</v>
      </c>
      <c r="E38">
        <v>1</v>
      </c>
      <c r="F38" s="2">
        <f t="shared" ca="1" si="0"/>
        <v>46174</v>
      </c>
      <c r="G38" s="2">
        <f t="shared" ca="1" si="1"/>
        <v>46194</v>
      </c>
      <c r="H38">
        <f ca="1">NETWORKDAYS((TODAY()+3),VLOOKUP(K38,[1]EDLZDPY!$C$1:$F$65533,4,FALSE))</f>
        <v>50</v>
      </c>
      <c r="I38" t="s">
        <v>64</v>
      </c>
      <c r="J38" t="s">
        <v>100</v>
      </c>
      <c r="K38">
        <v>5901730911473</v>
      </c>
    </row>
    <row r="39" spans="1:11" ht="14.95" x14ac:dyDescent="0.25">
      <c r="A39" t="s">
        <v>15</v>
      </c>
      <c r="B39">
        <v>1107</v>
      </c>
      <c r="C39" t="s">
        <v>22</v>
      </c>
      <c r="D39" t="s">
        <v>28</v>
      </c>
      <c r="E39">
        <v>1</v>
      </c>
      <c r="F39" s="2">
        <f t="shared" ca="1" si="0"/>
        <v>46174</v>
      </c>
      <c r="G39" s="2">
        <f t="shared" ca="1" si="1"/>
        <v>46194</v>
      </c>
      <c r="H39">
        <f ca="1">NETWORKDAYS((TODAY()+3),VLOOKUP(K39,[1]EDLZDPY!$C$1:$F$65533,4,FALSE))</f>
        <v>50</v>
      </c>
      <c r="I39" t="s">
        <v>53</v>
      </c>
      <c r="J39" t="s">
        <v>101</v>
      </c>
      <c r="K39">
        <v>5901730913446</v>
      </c>
    </row>
    <row r="40" spans="1:11" ht="14.95" x14ac:dyDescent="0.25">
      <c r="A40" t="s">
        <v>15</v>
      </c>
      <c r="B40">
        <v>1107</v>
      </c>
      <c r="C40" t="s">
        <v>22</v>
      </c>
      <c r="D40" t="s">
        <v>40</v>
      </c>
      <c r="E40">
        <v>1</v>
      </c>
      <c r="F40" s="2">
        <f t="shared" ca="1" si="0"/>
        <v>46174</v>
      </c>
      <c r="G40" s="2">
        <f t="shared" ca="1" si="1"/>
        <v>46194</v>
      </c>
      <c r="H40">
        <f ca="1">NETWORKDAYS((TODAY()+3),VLOOKUP(K40,[1]EDLZDPY!$C$1:$F$65533,4,FALSE))</f>
        <v>30</v>
      </c>
      <c r="I40" t="s">
        <v>65</v>
      </c>
      <c r="J40" t="s">
        <v>102</v>
      </c>
      <c r="K40">
        <v>5901730908541</v>
      </c>
    </row>
    <row r="41" spans="1:11" ht="14.95" x14ac:dyDescent="0.25">
      <c r="A41" t="s">
        <v>15</v>
      </c>
      <c r="B41">
        <v>1107</v>
      </c>
      <c r="C41" t="s">
        <v>22</v>
      </c>
      <c r="D41" t="s">
        <v>32</v>
      </c>
      <c r="E41">
        <v>1</v>
      </c>
      <c r="F41" s="2">
        <f t="shared" ca="1" si="0"/>
        <v>46174</v>
      </c>
      <c r="G41" s="2">
        <f t="shared" ca="1" si="1"/>
        <v>46194</v>
      </c>
      <c r="H41">
        <f ca="1">NETWORKDAYS((TODAY()+3),VLOOKUP(K41,[1]EDLZDPY!$C$1:$F$65533,4,FALSE))</f>
        <v>50</v>
      </c>
      <c r="I41" t="s">
        <v>56</v>
      </c>
      <c r="J41" t="s">
        <v>103</v>
      </c>
      <c r="K41">
        <v>5901730929478</v>
      </c>
    </row>
    <row r="42" spans="1:11" ht="14.95" x14ac:dyDescent="0.25">
      <c r="A42" t="s">
        <v>15</v>
      </c>
      <c r="B42">
        <v>1107</v>
      </c>
      <c r="C42" t="s">
        <v>22</v>
      </c>
      <c r="D42" t="s">
        <v>33</v>
      </c>
      <c r="E42">
        <v>1</v>
      </c>
      <c r="F42" s="2">
        <f t="shared" ca="1" si="0"/>
        <v>46174</v>
      </c>
      <c r="G42" s="2">
        <f t="shared" ca="1" si="1"/>
        <v>46194</v>
      </c>
      <c r="H42">
        <f ca="1">NETWORKDAYS((TODAY()+3),VLOOKUP(K42,[1]EDLZDPY!$C$1:$F$65533,4,FALSE))</f>
        <v>50</v>
      </c>
      <c r="I42" t="s">
        <v>59</v>
      </c>
      <c r="J42" t="s">
        <v>104</v>
      </c>
      <c r="K42">
        <v>5901730933055</v>
      </c>
    </row>
    <row r="43" spans="1:11" ht="14.95" x14ac:dyDescent="0.25">
      <c r="A43" t="s">
        <v>16</v>
      </c>
      <c r="B43">
        <v>1107</v>
      </c>
      <c r="C43" t="s">
        <v>22</v>
      </c>
      <c r="D43" t="s">
        <v>23</v>
      </c>
      <c r="E43" t="s">
        <v>47</v>
      </c>
      <c r="F43" s="2">
        <f t="shared" ca="1" si="0"/>
        <v>46174</v>
      </c>
      <c r="G43" s="2">
        <f t="shared" ca="1" si="1"/>
        <v>46194</v>
      </c>
      <c r="H43">
        <v>90</v>
      </c>
      <c r="I43" t="s">
        <v>48</v>
      </c>
      <c r="J43" t="s">
        <v>77</v>
      </c>
    </row>
    <row r="44" spans="1:11" ht="14.95" x14ac:dyDescent="0.25">
      <c r="A44" t="s">
        <v>16</v>
      </c>
      <c r="B44">
        <v>1107</v>
      </c>
      <c r="C44" t="s">
        <v>22</v>
      </c>
      <c r="D44" t="s">
        <v>41</v>
      </c>
      <c r="E44">
        <v>1</v>
      </c>
      <c r="F44" s="2">
        <f t="shared" ca="1" si="0"/>
        <v>46174</v>
      </c>
      <c r="G44" s="2">
        <f t="shared" ca="1" si="1"/>
        <v>46194</v>
      </c>
      <c r="H44">
        <f ca="1">NETWORKDAYS((TODAY()+3),VLOOKUP(K44,[1]EDLZDPY!$C$1:$F$65533,4,FALSE))</f>
        <v>40</v>
      </c>
      <c r="I44" t="s">
        <v>66</v>
      </c>
      <c r="J44" t="s">
        <v>105</v>
      </c>
      <c r="K44">
        <v>5901730908190</v>
      </c>
    </row>
    <row r="45" spans="1:11" ht="14.95" x14ac:dyDescent="0.25">
      <c r="A45" t="s">
        <v>16</v>
      </c>
      <c r="B45">
        <v>1107</v>
      </c>
      <c r="C45" t="s">
        <v>22</v>
      </c>
      <c r="D45" t="s">
        <v>38</v>
      </c>
      <c r="E45">
        <v>4</v>
      </c>
      <c r="F45" s="2">
        <f t="shared" ca="1" si="0"/>
        <v>46174</v>
      </c>
      <c r="G45" s="2">
        <f t="shared" ca="1" si="1"/>
        <v>46194</v>
      </c>
      <c r="H45">
        <f ca="1">NETWORKDAYS((TODAY()+3),VLOOKUP(K45,[1]EDLZDPY!$C$1:$F$65533,4,FALSE))</f>
        <v>50</v>
      </c>
      <c r="I45" t="s">
        <v>62</v>
      </c>
      <c r="J45" t="s">
        <v>106</v>
      </c>
      <c r="K45">
        <v>5901730900064</v>
      </c>
    </row>
    <row r="46" spans="1:11" ht="14.95" x14ac:dyDescent="0.25">
      <c r="A46" t="s">
        <v>16</v>
      </c>
      <c r="B46">
        <v>1107</v>
      </c>
      <c r="C46" t="s">
        <v>22</v>
      </c>
      <c r="D46" t="s">
        <v>38</v>
      </c>
      <c r="E46">
        <v>20</v>
      </c>
      <c r="F46" s="2">
        <f t="shared" ca="1" si="0"/>
        <v>46174</v>
      </c>
      <c r="G46" s="2">
        <f t="shared" ca="1" si="1"/>
        <v>46194</v>
      </c>
      <c r="H46">
        <f ca="1">NETWORKDAYS((TODAY()+3),VLOOKUP(K46,[1]EDLZDPY!$C$1:$F$65533,4,FALSE))</f>
        <v>30</v>
      </c>
      <c r="I46" t="s">
        <v>62</v>
      </c>
      <c r="J46" t="s">
        <v>107</v>
      </c>
      <c r="K46">
        <v>5901730900347</v>
      </c>
    </row>
    <row r="47" spans="1:11" ht="14.95" x14ac:dyDescent="0.25">
      <c r="A47" t="s">
        <v>16</v>
      </c>
      <c r="B47">
        <v>1107</v>
      </c>
      <c r="C47" t="s">
        <v>22</v>
      </c>
      <c r="D47" t="s">
        <v>42</v>
      </c>
      <c r="E47">
        <v>1</v>
      </c>
      <c r="F47" s="2">
        <f t="shared" ca="1" si="0"/>
        <v>46174</v>
      </c>
      <c r="G47" s="2">
        <f t="shared" ca="1" si="1"/>
        <v>46194</v>
      </c>
      <c r="H47">
        <f ca="1">NETWORKDAYS((TODAY()+3),VLOOKUP(K47,[1]EDLZDPY!$C$1:$F$65533,4,FALSE))</f>
        <v>45</v>
      </c>
      <c r="I47" t="s">
        <v>67</v>
      </c>
      <c r="J47" t="s">
        <v>108</v>
      </c>
      <c r="K47">
        <v>5906598652599</v>
      </c>
    </row>
    <row r="48" spans="1:11" ht="14.95" x14ac:dyDescent="0.25">
      <c r="A48" t="s">
        <v>16</v>
      </c>
      <c r="B48">
        <v>1107</v>
      </c>
      <c r="C48" t="s">
        <v>22</v>
      </c>
      <c r="D48" t="s">
        <v>43</v>
      </c>
      <c r="E48">
        <v>1</v>
      </c>
      <c r="F48" s="2">
        <f t="shared" ca="1" si="0"/>
        <v>46174</v>
      </c>
      <c r="G48" s="2">
        <f t="shared" ca="1" si="1"/>
        <v>46194</v>
      </c>
      <c r="H48">
        <f ca="1">NETWORKDAYS((TODAY()+3),VLOOKUP(K48,[1]EDLZDPY!$C$1:$F$65533,4,FALSE))</f>
        <v>50</v>
      </c>
      <c r="I48" t="s">
        <v>62</v>
      </c>
      <c r="J48" t="s">
        <v>109</v>
      </c>
      <c r="K48">
        <v>5901730900064</v>
      </c>
    </row>
    <row r="49" spans="1:11" ht="14.95" x14ac:dyDescent="0.25">
      <c r="A49" t="s">
        <v>16</v>
      </c>
      <c r="B49">
        <v>1107</v>
      </c>
      <c r="C49" t="s">
        <v>22</v>
      </c>
      <c r="D49" t="s">
        <v>43</v>
      </c>
      <c r="E49">
        <v>2</v>
      </c>
      <c r="F49" s="2">
        <f t="shared" ca="1" si="0"/>
        <v>46174</v>
      </c>
      <c r="G49" s="2">
        <f t="shared" ca="1" si="1"/>
        <v>46194</v>
      </c>
      <c r="H49">
        <f ca="1">NETWORKDAYS((TODAY()+3),VLOOKUP(K49,[1]EDLZDPY!$C$1:$F$65533,4,FALSE))</f>
        <v>30</v>
      </c>
      <c r="I49" t="s">
        <v>62</v>
      </c>
      <c r="J49" t="s">
        <v>110</v>
      </c>
      <c r="K49">
        <v>5901730900347</v>
      </c>
    </row>
    <row r="50" spans="1:11" ht="14.95" x14ac:dyDescent="0.25">
      <c r="A50" t="s">
        <v>16</v>
      </c>
      <c r="B50">
        <v>1107</v>
      </c>
      <c r="C50" t="s">
        <v>22</v>
      </c>
      <c r="D50" t="s">
        <v>27</v>
      </c>
      <c r="E50">
        <v>1</v>
      </c>
      <c r="F50" s="2">
        <f t="shared" ca="1" si="0"/>
        <v>46174</v>
      </c>
      <c r="G50" s="2">
        <f t="shared" ca="1" si="1"/>
        <v>46194</v>
      </c>
      <c r="H50">
        <f ca="1">NETWORKDAYS((TODAY()+3),VLOOKUP(K50,[1]EDLZDPY!$C$1:$F$65533,4,FALSE))</f>
        <v>45</v>
      </c>
      <c r="I50" t="s">
        <v>52</v>
      </c>
      <c r="J50" t="s">
        <v>111</v>
      </c>
      <c r="K50">
        <v>5901730923629</v>
      </c>
    </row>
    <row r="51" spans="1:11" ht="14.95" x14ac:dyDescent="0.25">
      <c r="A51" t="s">
        <v>16</v>
      </c>
      <c r="B51">
        <v>1107</v>
      </c>
      <c r="C51" t="s">
        <v>22</v>
      </c>
      <c r="D51" t="s">
        <v>28</v>
      </c>
      <c r="E51">
        <v>1</v>
      </c>
      <c r="F51" s="2">
        <f t="shared" ca="1" si="0"/>
        <v>46174</v>
      </c>
      <c r="G51" s="2">
        <f t="shared" ca="1" si="1"/>
        <v>46194</v>
      </c>
      <c r="H51">
        <f ca="1">NETWORKDAYS((TODAY()+3),VLOOKUP(K51,[1]EDLZDPY!$C$1:$F$65533,4,FALSE))</f>
        <v>50</v>
      </c>
      <c r="I51" t="s">
        <v>53</v>
      </c>
      <c r="J51" t="s">
        <v>112</v>
      </c>
      <c r="K51">
        <v>5901730913446</v>
      </c>
    </row>
    <row r="52" spans="1:11" ht="14.95" x14ac:dyDescent="0.25">
      <c r="A52" t="s">
        <v>16</v>
      </c>
      <c r="B52">
        <v>1107</v>
      </c>
      <c r="C52" t="s">
        <v>22</v>
      </c>
      <c r="D52" t="s">
        <v>29</v>
      </c>
      <c r="E52">
        <v>1</v>
      </c>
      <c r="F52" s="2">
        <f t="shared" ca="1" si="0"/>
        <v>46174</v>
      </c>
      <c r="G52" s="2">
        <f t="shared" ca="1" si="1"/>
        <v>46194</v>
      </c>
      <c r="H52">
        <f ca="1">NETWORKDAYS((TODAY()+3),VLOOKUP(K52,[1]EDLZDPY!$C$1:$F$65533,4,FALSE))</f>
        <v>40</v>
      </c>
      <c r="I52" t="s">
        <v>54</v>
      </c>
      <c r="J52" t="s">
        <v>113</v>
      </c>
      <c r="K52">
        <v>5901730923445</v>
      </c>
    </row>
    <row r="53" spans="1:11" ht="14.95" x14ac:dyDescent="0.25">
      <c r="A53" t="s">
        <v>16</v>
      </c>
      <c r="B53">
        <v>1107</v>
      </c>
      <c r="C53" t="s">
        <v>22</v>
      </c>
      <c r="D53" t="s">
        <v>30</v>
      </c>
      <c r="E53">
        <v>1</v>
      </c>
      <c r="F53" s="2">
        <f t="shared" ca="1" si="0"/>
        <v>46174</v>
      </c>
      <c r="G53" s="2">
        <f t="shared" ca="1" si="1"/>
        <v>46194</v>
      </c>
      <c r="H53">
        <f ca="1">NETWORKDAYS((TODAY()+3),VLOOKUP(K53,[1]EDLZDPY!$C$1:$F$65533,4,FALSE))</f>
        <v>45</v>
      </c>
      <c r="I53" t="s">
        <v>55</v>
      </c>
      <c r="J53" t="s">
        <v>114</v>
      </c>
      <c r="K53">
        <v>5901730925128</v>
      </c>
    </row>
    <row r="54" spans="1:11" ht="14.95" x14ac:dyDescent="0.25">
      <c r="A54" t="s">
        <v>16</v>
      </c>
      <c r="B54">
        <v>1107</v>
      </c>
      <c r="C54" t="s">
        <v>22</v>
      </c>
      <c r="D54" t="s">
        <v>31</v>
      </c>
      <c r="E54">
        <v>1</v>
      </c>
      <c r="F54" s="2">
        <f t="shared" ca="1" si="0"/>
        <v>46174</v>
      </c>
      <c r="G54" s="2">
        <f t="shared" ca="1" si="1"/>
        <v>46194</v>
      </c>
      <c r="H54">
        <f ca="1">NETWORKDAYS((TODAY()+3),VLOOKUP(K54,[1]EDLZDPY!$C$1:$F$65533,4,FALSE))</f>
        <v>55</v>
      </c>
      <c r="I54" t="s">
        <v>50</v>
      </c>
      <c r="J54" t="s">
        <v>115</v>
      </c>
      <c r="K54">
        <v>5901730932560</v>
      </c>
    </row>
    <row r="55" spans="1:11" ht="14.95" x14ac:dyDescent="0.25">
      <c r="A55" t="s">
        <v>16</v>
      </c>
      <c r="B55">
        <v>1107</v>
      </c>
      <c r="C55" t="s">
        <v>22</v>
      </c>
      <c r="D55" t="s">
        <v>31</v>
      </c>
      <c r="E55">
        <v>2</v>
      </c>
      <c r="F55" s="2">
        <f t="shared" ca="1" si="0"/>
        <v>46174</v>
      </c>
      <c r="G55" s="2">
        <f t="shared" ca="1" si="1"/>
        <v>46194</v>
      </c>
      <c r="H55">
        <f ca="1">NETWORKDAYS((TODAY()+3),VLOOKUP(K55,[1]EDLZDPY!$C$1:$F$65533,4,FALSE))</f>
        <v>40</v>
      </c>
      <c r="I55" t="s">
        <v>50</v>
      </c>
      <c r="J55" t="s">
        <v>116</v>
      </c>
      <c r="K55">
        <v>5901730932577</v>
      </c>
    </row>
    <row r="56" spans="1:11" ht="14.95" x14ac:dyDescent="0.25">
      <c r="A56" t="s">
        <v>16</v>
      </c>
      <c r="B56">
        <v>1107</v>
      </c>
      <c r="C56" t="s">
        <v>22</v>
      </c>
      <c r="D56" t="s">
        <v>32</v>
      </c>
      <c r="E56">
        <v>1</v>
      </c>
      <c r="F56" s="2">
        <f t="shared" ca="1" si="0"/>
        <v>46174</v>
      </c>
      <c r="G56" s="2">
        <f t="shared" ca="1" si="1"/>
        <v>46194</v>
      </c>
      <c r="H56">
        <f ca="1">NETWORKDAYS((TODAY()+3),VLOOKUP(K56,[1]EDLZDPY!$C$1:$F$65533,4,FALSE))</f>
        <v>50</v>
      </c>
      <c r="I56" t="s">
        <v>56</v>
      </c>
      <c r="J56" t="s">
        <v>117</v>
      </c>
      <c r="K56">
        <v>5901730929478</v>
      </c>
    </row>
    <row r="57" spans="1:11" ht="14.95" x14ac:dyDescent="0.25">
      <c r="A57" t="s">
        <v>16</v>
      </c>
      <c r="B57">
        <v>1107</v>
      </c>
      <c r="C57" t="s">
        <v>22</v>
      </c>
      <c r="D57" t="s">
        <v>33</v>
      </c>
      <c r="E57">
        <v>1</v>
      </c>
      <c r="F57" s="2">
        <f t="shared" ca="1" si="0"/>
        <v>46174</v>
      </c>
      <c r="G57" s="2">
        <f t="shared" ca="1" si="1"/>
        <v>46194</v>
      </c>
      <c r="H57">
        <f ca="1">NETWORKDAYS((TODAY()+3),VLOOKUP(K57,[1]EDLZDPY!$C$1:$F$65533,4,FALSE))</f>
        <v>50</v>
      </c>
      <c r="I57" t="s">
        <v>59</v>
      </c>
      <c r="J57" t="s">
        <v>118</v>
      </c>
      <c r="K57">
        <v>5901730933055</v>
      </c>
    </row>
    <row r="58" spans="1:11" ht="14.95" x14ac:dyDescent="0.25">
      <c r="A58" t="s">
        <v>16</v>
      </c>
      <c r="B58">
        <v>1107</v>
      </c>
      <c r="C58" t="s">
        <v>22</v>
      </c>
      <c r="D58" t="s">
        <v>37</v>
      </c>
      <c r="E58">
        <v>1</v>
      </c>
      <c r="F58" s="2">
        <f t="shared" ca="1" si="0"/>
        <v>46174</v>
      </c>
      <c r="G58" s="2">
        <f t="shared" ca="1" si="1"/>
        <v>46194</v>
      </c>
      <c r="H58">
        <f ca="1">NETWORKDAYS((TODAY()+3),VLOOKUP(K58,[1]EDLZDPY!$C$1:$F$65533,4,FALSE))</f>
        <v>40</v>
      </c>
      <c r="I58" t="s">
        <v>61</v>
      </c>
      <c r="J58" t="s">
        <v>119</v>
      </c>
      <c r="K58">
        <v>4038889075860</v>
      </c>
    </row>
    <row r="59" spans="1:11" ht="14.95" x14ac:dyDescent="0.25">
      <c r="A59" t="s">
        <v>17</v>
      </c>
      <c r="B59">
        <v>1107</v>
      </c>
      <c r="C59" t="s">
        <v>22</v>
      </c>
      <c r="D59" t="s">
        <v>23</v>
      </c>
      <c r="E59" t="s">
        <v>47</v>
      </c>
      <c r="F59" s="2">
        <f t="shared" ca="1" si="0"/>
        <v>46174</v>
      </c>
      <c r="G59" s="2">
        <f t="shared" ca="1" si="1"/>
        <v>46194</v>
      </c>
      <c r="H59">
        <v>90</v>
      </c>
      <c r="I59" t="s">
        <v>48</v>
      </c>
      <c r="J59" t="s">
        <v>120</v>
      </c>
    </row>
    <row r="60" spans="1:11" ht="14.95" x14ac:dyDescent="0.25">
      <c r="A60" t="s">
        <v>17</v>
      </c>
      <c r="B60">
        <v>1107</v>
      </c>
      <c r="C60" t="s">
        <v>22</v>
      </c>
      <c r="D60" t="s">
        <v>38</v>
      </c>
      <c r="E60">
        <v>4</v>
      </c>
      <c r="F60" s="2">
        <f t="shared" ca="1" si="0"/>
        <v>46174</v>
      </c>
      <c r="G60" s="2">
        <f t="shared" ca="1" si="1"/>
        <v>46194</v>
      </c>
      <c r="H60">
        <f ca="1">NETWORKDAYS((TODAY()+3),VLOOKUP(K60,[1]EDLZDPY!$C$1:$F$65533,4,FALSE))</f>
        <v>50</v>
      </c>
      <c r="I60" t="s">
        <v>68</v>
      </c>
      <c r="J60" t="s">
        <v>121</v>
      </c>
      <c r="K60">
        <v>5901730900064</v>
      </c>
    </row>
    <row r="61" spans="1:11" ht="14.95" x14ac:dyDescent="0.25">
      <c r="A61" t="s">
        <v>17</v>
      </c>
      <c r="B61">
        <v>1107</v>
      </c>
      <c r="C61" t="s">
        <v>22</v>
      </c>
      <c r="D61" t="s">
        <v>38</v>
      </c>
      <c r="E61">
        <v>5</v>
      </c>
      <c r="F61" s="2">
        <f t="shared" ca="1" si="0"/>
        <v>46174</v>
      </c>
      <c r="G61" s="2">
        <f t="shared" ca="1" si="1"/>
        <v>46194</v>
      </c>
      <c r="H61">
        <f ca="1">NETWORKDAYS((TODAY()+3),VLOOKUP(K61,[1]EDLZDPY!$C$1:$F$65533,4,FALSE))</f>
        <v>30</v>
      </c>
      <c r="I61" t="s">
        <v>69</v>
      </c>
      <c r="J61" t="s">
        <v>122</v>
      </c>
      <c r="K61">
        <v>5901730900347</v>
      </c>
    </row>
    <row r="62" spans="1:11" ht="14.95" x14ac:dyDescent="0.25">
      <c r="A62" t="s">
        <v>17</v>
      </c>
      <c r="B62">
        <v>1107</v>
      </c>
      <c r="C62" t="s">
        <v>22</v>
      </c>
      <c r="D62" t="s">
        <v>39</v>
      </c>
      <c r="E62">
        <v>1</v>
      </c>
      <c r="F62" s="2">
        <f t="shared" ca="1" si="0"/>
        <v>46174</v>
      </c>
      <c r="G62" s="2">
        <f t="shared" ca="1" si="1"/>
        <v>46194</v>
      </c>
      <c r="H62">
        <f ca="1">NETWORKDAYS((TODAY()+3),VLOOKUP(K62,[1]EDLZDPY!$C$1:$F$65533,4,FALSE))</f>
        <v>50</v>
      </c>
      <c r="I62" t="s">
        <v>70</v>
      </c>
      <c r="J62" t="s">
        <v>123</v>
      </c>
      <c r="K62">
        <v>5901730911473</v>
      </c>
    </row>
    <row r="63" spans="1:11" ht="14.95" x14ac:dyDescent="0.25">
      <c r="A63" t="s">
        <v>17</v>
      </c>
      <c r="B63">
        <v>1107</v>
      </c>
      <c r="C63" t="s">
        <v>22</v>
      </c>
      <c r="D63" t="s">
        <v>25</v>
      </c>
      <c r="E63">
        <v>1</v>
      </c>
      <c r="F63" s="2">
        <f t="shared" ca="1" si="0"/>
        <v>46174</v>
      </c>
      <c r="G63" s="2">
        <f t="shared" ca="1" si="1"/>
        <v>46194</v>
      </c>
      <c r="H63">
        <f ca="1">NETWORKDAYS((TODAY()+3),VLOOKUP(K63,[1]EDLZDPY!$C$1:$F$65533,4,FALSE))</f>
        <v>40</v>
      </c>
      <c r="I63" t="s">
        <v>50</v>
      </c>
      <c r="J63" t="s">
        <v>79</v>
      </c>
      <c r="K63">
        <v>5901730932577</v>
      </c>
    </row>
    <row r="64" spans="1:11" ht="14.95" x14ac:dyDescent="0.25">
      <c r="A64" t="s">
        <v>17</v>
      </c>
      <c r="B64">
        <v>1107</v>
      </c>
      <c r="C64" t="s">
        <v>22</v>
      </c>
      <c r="D64" t="s">
        <v>44</v>
      </c>
      <c r="E64">
        <v>1</v>
      </c>
      <c r="F64" s="2">
        <f t="shared" ca="1" si="0"/>
        <v>46174</v>
      </c>
      <c r="G64" s="2">
        <f t="shared" ca="1" si="1"/>
        <v>46194</v>
      </c>
      <c r="H64">
        <f ca="1">NETWORKDAYS((TODAY()+3),VLOOKUP(K64,[1]EDLZDPY!$C$1:$F$65533,4,FALSE))</f>
        <v>50</v>
      </c>
      <c r="I64" t="s">
        <v>71</v>
      </c>
      <c r="J64" t="s">
        <v>124</v>
      </c>
      <c r="K64">
        <v>5901730901078</v>
      </c>
    </row>
    <row r="65" spans="1:11" ht="14.95" x14ac:dyDescent="0.25">
      <c r="A65" t="s">
        <v>17</v>
      </c>
      <c r="B65">
        <v>1107</v>
      </c>
      <c r="C65" t="s">
        <v>22</v>
      </c>
      <c r="D65" t="s">
        <v>28</v>
      </c>
      <c r="E65">
        <v>1</v>
      </c>
      <c r="F65" s="2">
        <f t="shared" ca="1" si="0"/>
        <v>46174</v>
      </c>
      <c r="G65" s="2">
        <f t="shared" ca="1" si="1"/>
        <v>46194</v>
      </c>
      <c r="H65">
        <f ca="1">NETWORKDAYS((TODAY()+3),VLOOKUP(K65,[1]EDLZDPY!$C$1:$F$65533,4,FALSE))</f>
        <v>50</v>
      </c>
      <c r="I65" t="s">
        <v>53</v>
      </c>
      <c r="J65" t="s">
        <v>125</v>
      </c>
      <c r="K65">
        <v>5901730913446</v>
      </c>
    </row>
    <row r="66" spans="1:11" ht="14.95" x14ac:dyDescent="0.25">
      <c r="A66" t="s">
        <v>17</v>
      </c>
      <c r="B66">
        <v>1107</v>
      </c>
      <c r="C66" t="s">
        <v>22</v>
      </c>
      <c r="D66" t="s">
        <v>40</v>
      </c>
      <c r="E66">
        <v>1</v>
      </c>
      <c r="F66" s="2">
        <f t="shared" ca="1" si="0"/>
        <v>46174</v>
      </c>
      <c r="G66" s="2">
        <f t="shared" ca="1" si="1"/>
        <v>46194</v>
      </c>
      <c r="H66">
        <f ca="1">NETWORKDAYS((TODAY()+3),VLOOKUP(K66,[1]EDLZDPY!$C$1:$F$65533,4,FALSE))</f>
        <v>30</v>
      </c>
      <c r="I66" t="s">
        <v>65</v>
      </c>
      <c r="J66" t="s">
        <v>126</v>
      </c>
      <c r="K66">
        <v>5901730908541</v>
      </c>
    </row>
    <row r="67" spans="1:11" ht="14.95" x14ac:dyDescent="0.25">
      <c r="A67" t="s">
        <v>17</v>
      </c>
      <c r="B67">
        <v>1107</v>
      </c>
      <c r="C67" t="s">
        <v>22</v>
      </c>
      <c r="D67" t="s">
        <v>30</v>
      </c>
      <c r="E67">
        <v>1</v>
      </c>
      <c r="F67" s="2">
        <f t="shared" ref="F67:F104" ca="1" si="2">TODAY()+4</f>
        <v>46174</v>
      </c>
      <c r="G67" s="2">
        <f t="shared" ref="G67:G104" ca="1" si="3">TODAY()+24</f>
        <v>46194</v>
      </c>
      <c r="H67">
        <f ca="1">NETWORKDAYS((TODAY()+3),VLOOKUP(K67,[1]EDLZDPY!$C$1:$F$65533,4,FALSE))</f>
        <v>45</v>
      </c>
      <c r="I67" t="s">
        <v>55</v>
      </c>
      <c r="J67" t="s">
        <v>127</v>
      </c>
      <c r="K67">
        <v>5901730925128</v>
      </c>
    </row>
    <row r="68" spans="1:11" ht="14.95" x14ac:dyDescent="0.25">
      <c r="A68" t="s">
        <v>17</v>
      </c>
      <c r="B68">
        <v>1107</v>
      </c>
      <c r="C68" t="s">
        <v>22</v>
      </c>
      <c r="D68" t="s">
        <v>33</v>
      </c>
      <c r="E68">
        <v>1</v>
      </c>
      <c r="F68" s="2">
        <f t="shared" ca="1" si="2"/>
        <v>46174</v>
      </c>
      <c r="G68" s="2">
        <f t="shared" ca="1" si="3"/>
        <v>46194</v>
      </c>
      <c r="H68">
        <f ca="1">NETWORKDAYS((TODAY()+3),VLOOKUP(K68,[1]EDLZDPY!$C$1:$F$65533,4,FALSE))</f>
        <v>50</v>
      </c>
      <c r="I68" t="s">
        <v>59</v>
      </c>
      <c r="J68" t="s">
        <v>128</v>
      </c>
      <c r="K68">
        <v>5901730933055</v>
      </c>
    </row>
    <row r="69" spans="1:11" ht="14.95" x14ac:dyDescent="0.25">
      <c r="A69" t="s">
        <v>18</v>
      </c>
      <c r="B69">
        <v>1107</v>
      </c>
      <c r="C69" t="s">
        <v>22</v>
      </c>
      <c r="D69" t="s">
        <v>23</v>
      </c>
      <c r="E69" t="s">
        <v>47</v>
      </c>
      <c r="F69" s="2">
        <f t="shared" ca="1" si="2"/>
        <v>46174</v>
      </c>
      <c r="G69" s="2">
        <f t="shared" ca="1" si="3"/>
        <v>46194</v>
      </c>
      <c r="H69">
        <v>90</v>
      </c>
      <c r="I69" t="s">
        <v>48</v>
      </c>
      <c r="J69" t="s">
        <v>77</v>
      </c>
    </row>
    <row r="70" spans="1:11" ht="14.95" x14ac:dyDescent="0.25">
      <c r="A70" t="s">
        <v>18</v>
      </c>
      <c r="B70">
        <v>1107</v>
      </c>
      <c r="C70" t="s">
        <v>22</v>
      </c>
      <c r="D70" t="s">
        <v>38</v>
      </c>
      <c r="E70">
        <v>4</v>
      </c>
      <c r="F70" s="2">
        <f t="shared" ca="1" si="2"/>
        <v>46174</v>
      </c>
      <c r="G70" s="2">
        <f t="shared" ca="1" si="3"/>
        <v>46194</v>
      </c>
      <c r="H70">
        <f ca="1">NETWORKDAYS((TODAY()+3),VLOOKUP(K70,[1]EDLZDPY!$C$1:$F$65533,4,FALSE))</f>
        <v>50</v>
      </c>
      <c r="I70" t="s">
        <v>62</v>
      </c>
      <c r="J70" t="s">
        <v>129</v>
      </c>
      <c r="K70">
        <v>5901730900064</v>
      </c>
    </row>
    <row r="71" spans="1:11" ht="14.95" x14ac:dyDescent="0.25">
      <c r="A71" t="s">
        <v>18</v>
      </c>
      <c r="B71">
        <v>1107</v>
      </c>
      <c r="C71" t="s">
        <v>22</v>
      </c>
      <c r="D71" t="s">
        <v>38</v>
      </c>
      <c r="E71">
        <v>5</v>
      </c>
      <c r="F71" s="2">
        <f t="shared" ca="1" si="2"/>
        <v>46174</v>
      </c>
      <c r="G71" s="2">
        <f t="shared" ca="1" si="3"/>
        <v>46194</v>
      </c>
      <c r="H71">
        <f ca="1">NETWORKDAYS((TODAY()+3),VLOOKUP(K71,[1]EDLZDPY!$C$1:$F$65533,4,FALSE))</f>
        <v>30</v>
      </c>
      <c r="I71" t="s">
        <v>63</v>
      </c>
      <c r="J71" t="s">
        <v>130</v>
      </c>
      <c r="K71">
        <v>5901730900347</v>
      </c>
    </row>
    <row r="72" spans="1:11" ht="14.95" x14ac:dyDescent="0.25">
      <c r="A72" t="s">
        <v>18</v>
      </c>
      <c r="B72">
        <v>1107</v>
      </c>
      <c r="C72" t="s">
        <v>22</v>
      </c>
      <c r="D72" t="s">
        <v>38</v>
      </c>
      <c r="E72">
        <v>19</v>
      </c>
      <c r="F72" s="2">
        <f t="shared" ca="1" si="2"/>
        <v>46174</v>
      </c>
      <c r="G72" s="2">
        <f t="shared" ca="1" si="3"/>
        <v>46194</v>
      </c>
      <c r="H72">
        <f ca="1">NETWORKDAYS((TODAY()+3),VLOOKUP(K72,[1]EDLZDPY!$C$1:$F$65533,4,FALSE))</f>
        <v>50</v>
      </c>
      <c r="I72" t="s">
        <v>63</v>
      </c>
      <c r="J72" t="s">
        <v>131</v>
      </c>
      <c r="K72">
        <v>5906598659888</v>
      </c>
    </row>
    <row r="73" spans="1:11" ht="14.95" x14ac:dyDescent="0.25">
      <c r="A73" t="s">
        <v>18</v>
      </c>
      <c r="B73">
        <v>1107</v>
      </c>
      <c r="C73" t="s">
        <v>22</v>
      </c>
      <c r="D73" t="s">
        <v>39</v>
      </c>
      <c r="E73">
        <v>1</v>
      </c>
      <c r="F73" s="2">
        <f t="shared" ca="1" si="2"/>
        <v>46174</v>
      </c>
      <c r="G73" s="2">
        <f t="shared" ca="1" si="3"/>
        <v>46194</v>
      </c>
      <c r="H73">
        <f ca="1">NETWORKDAYS((TODAY()+3),VLOOKUP(K73,[1]EDLZDPY!$C$1:$F$65533,4,FALSE))</f>
        <v>50</v>
      </c>
      <c r="I73" t="s">
        <v>64</v>
      </c>
      <c r="J73" t="s">
        <v>132</v>
      </c>
      <c r="K73">
        <v>5901730911473</v>
      </c>
    </row>
    <row r="74" spans="1:11" ht="14.95" x14ac:dyDescent="0.25">
      <c r="A74" t="s">
        <v>18</v>
      </c>
      <c r="B74">
        <v>1107</v>
      </c>
      <c r="C74" t="s">
        <v>22</v>
      </c>
      <c r="D74" t="s">
        <v>25</v>
      </c>
      <c r="E74">
        <v>1</v>
      </c>
      <c r="F74" s="2">
        <f t="shared" ca="1" si="2"/>
        <v>46174</v>
      </c>
      <c r="G74" s="2">
        <f t="shared" ca="1" si="3"/>
        <v>46194</v>
      </c>
      <c r="H74">
        <f ca="1">NETWORKDAYS((TODAY()+3),VLOOKUP(K74,[1]EDLZDPY!$C$1:$F$65533,4,FALSE))</f>
        <v>40</v>
      </c>
      <c r="I74" t="s">
        <v>50</v>
      </c>
      <c r="J74" t="s">
        <v>133</v>
      </c>
      <c r="K74">
        <v>5901730932577</v>
      </c>
    </row>
    <row r="75" spans="1:11" ht="14.95" x14ac:dyDescent="0.25">
      <c r="A75" t="s">
        <v>18</v>
      </c>
      <c r="B75">
        <v>1107</v>
      </c>
      <c r="C75" t="s">
        <v>22</v>
      </c>
      <c r="D75" t="s">
        <v>28</v>
      </c>
      <c r="E75">
        <v>1</v>
      </c>
      <c r="F75" s="2">
        <f t="shared" ca="1" si="2"/>
        <v>46174</v>
      </c>
      <c r="G75" s="2">
        <f t="shared" ca="1" si="3"/>
        <v>46194</v>
      </c>
      <c r="H75">
        <f ca="1">NETWORKDAYS((TODAY()+3),VLOOKUP(K75,[1]EDLZDPY!$C$1:$F$65533,4,FALSE))</f>
        <v>50</v>
      </c>
      <c r="I75" t="s">
        <v>53</v>
      </c>
      <c r="J75" t="s">
        <v>134</v>
      </c>
      <c r="K75">
        <v>5901730913446</v>
      </c>
    </row>
    <row r="76" spans="1:11" ht="14.95" x14ac:dyDescent="0.25">
      <c r="A76" t="s">
        <v>18</v>
      </c>
      <c r="B76">
        <v>1107</v>
      </c>
      <c r="C76" t="s">
        <v>22</v>
      </c>
      <c r="D76" t="s">
        <v>40</v>
      </c>
      <c r="E76">
        <v>1</v>
      </c>
      <c r="F76" s="2">
        <f t="shared" ca="1" si="2"/>
        <v>46174</v>
      </c>
      <c r="G76" s="2">
        <f t="shared" ca="1" si="3"/>
        <v>46194</v>
      </c>
      <c r="H76">
        <f ca="1">NETWORKDAYS((TODAY()+3),VLOOKUP(K76,[1]EDLZDPY!$C$1:$F$65533,4,FALSE))</f>
        <v>30</v>
      </c>
      <c r="I76" t="s">
        <v>65</v>
      </c>
      <c r="J76" t="s">
        <v>135</v>
      </c>
      <c r="K76">
        <v>5901730908541</v>
      </c>
    </row>
    <row r="77" spans="1:11" ht="14.95" x14ac:dyDescent="0.25">
      <c r="A77" t="s">
        <v>18</v>
      </c>
      <c r="B77">
        <v>1107</v>
      </c>
      <c r="C77" t="s">
        <v>22</v>
      </c>
      <c r="D77" t="s">
        <v>33</v>
      </c>
      <c r="E77">
        <v>1</v>
      </c>
      <c r="F77" s="2">
        <f t="shared" ca="1" si="2"/>
        <v>46174</v>
      </c>
      <c r="G77" s="2">
        <f t="shared" ca="1" si="3"/>
        <v>46194</v>
      </c>
      <c r="H77">
        <f ca="1">NETWORKDAYS((TODAY()+3),VLOOKUP(K77,[1]EDLZDPY!$C$1:$F$65533,4,FALSE))</f>
        <v>50</v>
      </c>
      <c r="I77" t="s">
        <v>59</v>
      </c>
      <c r="J77" t="s">
        <v>136</v>
      </c>
      <c r="K77">
        <v>5901730933055</v>
      </c>
    </row>
    <row r="78" spans="1:11" ht="14.95" x14ac:dyDescent="0.25">
      <c r="A78" t="s">
        <v>18</v>
      </c>
      <c r="B78">
        <v>1107</v>
      </c>
      <c r="C78" t="s">
        <v>22</v>
      </c>
      <c r="D78" t="s">
        <v>37</v>
      </c>
      <c r="E78">
        <v>1</v>
      </c>
      <c r="F78" s="2">
        <f t="shared" ca="1" si="2"/>
        <v>46174</v>
      </c>
      <c r="G78" s="2">
        <f t="shared" ca="1" si="3"/>
        <v>46194</v>
      </c>
      <c r="H78">
        <f ca="1">NETWORKDAYS((TODAY()+3),VLOOKUP(K78,[1]EDLZDPY!$C$1:$F$65533,4,FALSE))</f>
        <v>40</v>
      </c>
      <c r="I78" t="s">
        <v>61</v>
      </c>
      <c r="J78" t="s">
        <v>137</v>
      </c>
      <c r="K78">
        <v>4038889075860</v>
      </c>
    </row>
    <row r="79" spans="1:11" ht="14.95" x14ac:dyDescent="0.25">
      <c r="A79" t="s">
        <v>19</v>
      </c>
      <c r="B79">
        <v>1107</v>
      </c>
      <c r="C79" t="s">
        <v>22</v>
      </c>
      <c r="D79" t="s">
        <v>23</v>
      </c>
      <c r="E79">
        <v>1</v>
      </c>
      <c r="F79" s="2">
        <f t="shared" ca="1" si="2"/>
        <v>46174</v>
      </c>
      <c r="G79" s="2">
        <f t="shared" ca="1" si="3"/>
        <v>46194</v>
      </c>
      <c r="H79">
        <v>90</v>
      </c>
      <c r="I79" t="s">
        <v>48</v>
      </c>
      <c r="J79" t="s">
        <v>77</v>
      </c>
    </row>
    <row r="80" spans="1:11" ht="14.95" x14ac:dyDescent="0.25">
      <c r="A80" t="s">
        <v>19</v>
      </c>
      <c r="B80">
        <v>1107</v>
      </c>
      <c r="C80" t="s">
        <v>22</v>
      </c>
      <c r="D80" t="s">
        <v>27</v>
      </c>
      <c r="E80">
        <v>1</v>
      </c>
      <c r="F80" s="2">
        <f t="shared" ca="1" si="2"/>
        <v>46174</v>
      </c>
      <c r="G80" s="2">
        <f t="shared" ca="1" si="3"/>
        <v>46194</v>
      </c>
      <c r="H80">
        <f ca="1">NETWORKDAYS((TODAY()+3),VLOOKUP(K80,[1]EDLZDPY!$C$1:$F$65533,4,FALSE))</f>
        <v>45</v>
      </c>
      <c r="I80" t="s">
        <v>52</v>
      </c>
      <c r="J80" t="s">
        <v>138</v>
      </c>
      <c r="K80">
        <v>5901730923629</v>
      </c>
    </row>
    <row r="81" spans="1:11" ht="14.95" x14ac:dyDescent="0.25">
      <c r="A81" t="s">
        <v>19</v>
      </c>
      <c r="B81">
        <v>1107</v>
      </c>
      <c r="C81" t="s">
        <v>22</v>
      </c>
      <c r="D81" t="s">
        <v>32</v>
      </c>
      <c r="E81">
        <v>1</v>
      </c>
      <c r="F81" s="2">
        <f t="shared" ca="1" si="2"/>
        <v>46174</v>
      </c>
      <c r="G81" s="2">
        <f t="shared" ca="1" si="3"/>
        <v>46194</v>
      </c>
      <c r="H81">
        <f ca="1">NETWORKDAYS((TODAY()+3),VLOOKUP(K81,[1]EDLZDPY!$C$1:$F$65533,4,FALSE))</f>
        <v>50</v>
      </c>
      <c r="I81" t="s">
        <v>72</v>
      </c>
      <c r="J81" t="s">
        <v>139</v>
      </c>
      <c r="K81">
        <v>5901730929478</v>
      </c>
    </row>
    <row r="82" spans="1:11" ht="14.95" x14ac:dyDescent="0.25">
      <c r="A82" t="s">
        <v>20</v>
      </c>
      <c r="B82">
        <v>1107</v>
      </c>
      <c r="C82" t="s">
        <v>22</v>
      </c>
      <c r="D82" t="s">
        <v>23</v>
      </c>
      <c r="E82">
        <v>1</v>
      </c>
      <c r="F82" s="2">
        <f t="shared" ca="1" si="2"/>
        <v>46174</v>
      </c>
      <c r="G82" s="2">
        <f t="shared" ca="1" si="3"/>
        <v>46194</v>
      </c>
      <c r="H82">
        <v>90</v>
      </c>
      <c r="I82" t="s">
        <v>48</v>
      </c>
      <c r="J82" t="s">
        <v>77</v>
      </c>
    </row>
    <row r="83" spans="1:11" ht="14.95" x14ac:dyDescent="0.25">
      <c r="A83" t="s">
        <v>20</v>
      </c>
      <c r="B83">
        <v>1107</v>
      </c>
      <c r="C83" t="s">
        <v>22</v>
      </c>
      <c r="D83" t="s">
        <v>23</v>
      </c>
      <c r="E83" t="s">
        <v>47</v>
      </c>
      <c r="F83" s="2">
        <f t="shared" ca="1" si="2"/>
        <v>46174</v>
      </c>
      <c r="G83" s="2">
        <f t="shared" ca="1" si="3"/>
        <v>46194</v>
      </c>
      <c r="H83">
        <v>90</v>
      </c>
      <c r="I83" t="s">
        <v>48</v>
      </c>
      <c r="J83" t="s">
        <v>140</v>
      </c>
    </row>
    <row r="84" spans="1:11" ht="14.95" x14ac:dyDescent="0.25">
      <c r="A84" t="s">
        <v>20</v>
      </c>
      <c r="B84">
        <v>1107</v>
      </c>
      <c r="C84" t="s">
        <v>22</v>
      </c>
      <c r="D84" t="s">
        <v>45</v>
      </c>
      <c r="E84">
        <v>1</v>
      </c>
      <c r="F84" s="2">
        <f t="shared" ca="1" si="2"/>
        <v>46174</v>
      </c>
      <c r="G84" s="2">
        <f t="shared" ca="1" si="3"/>
        <v>46194</v>
      </c>
      <c r="H84">
        <f ca="1">NETWORKDAYS((TODAY()+3),VLOOKUP(K84,[1]EDLZDPY!$C$1:$F$65533,4,FALSE))</f>
        <v>30</v>
      </c>
      <c r="I84" t="s">
        <v>65</v>
      </c>
      <c r="J84" t="s">
        <v>141</v>
      </c>
      <c r="K84">
        <v>5901730908541</v>
      </c>
    </row>
    <row r="85" spans="1:11" ht="14.95" x14ac:dyDescent="0.25">
      <c r="A85" t="s">
        <v>20</v>
      </c>
      <c r="B85">
        <v>1107</v>
      </c>
      <c r="C85" t="s">
        <v>22</v>
      </c>
      <c r="D85" t="s">
        <v>39</v>
      </c>
      <c r="E85">
        <v>1</v>
      </c>
      <c r="F85" s="2">
        <f t="shared" ca="1" si="2"/>
        <v>46174</v>
      </c>
      <c r="G85" s="2">
        <f t="shared" ca="1" si="3"/>
        <v>46194</v>
      </c>
      <c r="H85">
        <f ca="1">NETWORKDAYS((TODAY()+3),VLOOKUP(K85,[1]EDLZDPY!$C$1:$F$65533,4,FALSE))</f>
        <v>50</v>
      </c>
      <c r="I85" t="s">
        <v>73</v>
      </c>
      <c r="J85" t="s">
        <v>142</v>
      </c>
      <c r="K85">
        <v>5901730911473</v>
      </c>
    </row>
    <row r="86" spans="1:11" ht="14.95" x14ac:dyDescent="0.25">
      <c r="A86" t="s">
        <v>20</v>
      </c>
      <c r="B86">
        <v>1107</v>
      </c>
      <c r="C86" t="s">
        <v>22</v>
      </c>
      <c r="D86" t="s">
        <v>25</v>
      </c>
      <c r="E86">
        <v>1</v>
      </c>
      <c r="F86" s="2">
        <f t="shared" ca="1" si="2"/>
        <v>46174</v>
      </c>
      <c r="G86" s="2">
        <f t="shared" ca="1" si="3"/>
        <v>46194</v>
      </c>
      <c r="H86">
        <f ca="1">NETWORKDAYS((TODAY()+3),VLOOKUP(K86,[1]EDLZDPY!$C$1:$F$65533,4,FALSE))</f>
        <v>40</v>
      </c>
      <c r="I86" t="s">
        <v>74</v>
      </c>
      <c r="J86" t="s">
        <v>143</v>
      </c>
      <c r="K86">
        <v>5901730932577</v>
      </c>
    </row>
    <row r="87" spans="1:11" ht="14.95" x14ac:dyDescent="0.25">
      <c r="A87" t="s">
        <v>20</v>
      </c>
      <c r="B87">
        <v>1107</v>
      </c>
      <c r="C87" t="s">
        <v>22</v>
      </c>
      <c r="D87" t="s">
        <v>27</v>
      </c>
      <c r="E87">
        <v>1</v>
      </c>
      <c r="F87" s="2">
        <f t="shared" ca="1" si="2"/>
        <v>46174</v>
      </c>
      <c r="G87" s="2">
        <f t="shared" ca="1" si="3"/>
        <v>46194</v>
      </c>
      <c r="H87">
        <f ca="1">NETWORKDAYS((TODAY()+3),VLOOKUP(K87,[1]EDLZDPY!$C$1:$F$65533,4,FALSE))</f>
        <v>45</v>
      </c>
      <c r="I87" t="s">
        <v>52</v>
      </c>
      <c r="J87" t="s">
        <v>144</v>
      </c>
      <c r="K87">
        <v>5901730923629</v>
      </c>
    </row>
    <row r="88" spans="1:11" ht="14.95" x14ac:dyDescent="0.25">
      <c r="A88" t="s">
        <v>20</v>
      </c>
      <c r="B88">
        <v>1107</v>
      </c>
      <c r="C88" t="s">
        <v>22</v>
      </c>
      <c r="D88" t="s">
        <v>46</v>
      </c>
      <c r="E88">
        <v>11</v>
      </c>
      <c r="F88" s="2">
        <f t="shared" ca="1" si="2"/>
        <v>46174</v>
      </c>
      <c r="G88" s="2">
        <f t="shared" ca="1" si="3"/>
        <v>46194</v>
      </c>
      <c r="H88">
        <f ca="1">NETWORKDAYS((TODAY()+3),VLOOKUP(K88,[1]EDLZDPY!$C$1:$F$65533,4,FALSE))</f>
        <v>45</v>
      </c>
      <c r="I88" t="s">
        <v>75</v>
      </c>
      <c r="J88" t="s">
        <v>145</v>
      </c>
      <c r="K88">
        <v>5901730925128</v>
      </c>
    </row>
    <row r="89" spans="1:11" ht="14.95" x14ac:dyDescent="0.25">
      <c r="A89" t="s">
        <v>20</v>
      </c>
      <c r="B89">
        <v>1107</v>
      </c>
      <c r="C89" t="s">
        <v>22</v>
      </c>
      <c r="D89" t="s">
        <v>28</v>
      </c>
      <c r="E89">
        <v>1</v>
      </c>
      <c r="F89" s="2">
        <f t="shared" ca="1" si="2"/>
        <v>46174</v>
      </c>
      <c r="G89" s="2">
        <f t="shared" ca="1" si="3"/>
        <v>46194</v>
      </c>
      <c r="H89">
        <f ca="1">NETWORKDAYS((TODAY()+3),VLOOKUP(K89,[1]EDLZDPY!$C$1:$F$65533,4,FALSE))</f>
        <v>50</v>
      </c>
      <c r="I89" t="s">
        <v>53</v>
      </c>
      <c r="J89" t="s">
        <v>146</v>
      </c>
      <c r="K89">
        <v>5901730913446</v>
      </c>
    </row>
    <row r="90" spans="1:11" ht="14.95" x14ac:dyDescent="0.25">
      <c r="A90" t="s">
        <v>20</v>
      </c>
      <c r="B90">
        <v>1107</v>
      </c>
      <c r="C90" t="s">
        <v>22</v>
      </c>
      <c r="D90" t="s">
        <v>29</v>
      </c>
      <c r="E90">
        <v>1</v>
      </c>
      <c r="F90" s="2">
        <f t="shared" ca="1" si="2"/>
        <v>46174</v>
      </c>
      <c r="G90" s="2">
        <f t="shared" ca="1" si="3"/>
        <v>46194</v>
      </c>
      <c r="H90">
        <f ca="1">NETWORKDAYS((TODAY()+3),VLOOKUP(K90,[1]EDLZDPY!$C$1:$F$65533,4,FALSE))</f>
        <v>40</v>
      </c>
      <c r="I90" t="s">
        <v>54</v>
      </c>
      <c r="J90" t="s">
        <v>147</v>
      </c>
      <c r="K90">
        <v>5901730923445</v>
      </c>
    </row>
    <row r="91" spans="1:11" ht="14.95" x14ac:dyDescent="0.25">
      <c r="A91" t="s">
        <v>20</v>
      </c>
      <c r="B91">
        <v>1107</v>
      </c>
      <c r="C91" t="s">
        <v>22</v>
      </c>
      <c r="D91" t="s">
        <v>40</v>
      </c>
      <c r="E91">
        <v>1</v>
      </c>
      <c r="F91" s="2">
        <f t="shared" ca="1" si="2"/>
        <v>46174</v>
      </c>
      <c r="G91" s="2">
        <f t="shared" ca="1" si="3"/>
        <v>46194</v>
      </c>
      <c r="H91">
        <f ca="1">NETWORKDAYS((TODAY()+3),VLOOKUP(K91,[1]EDLZDPY!$C$1:$F$65533,4,FALSE))</f>
        <v>30</v>
      </c>
      <c r="I91" t="s">
        <v>76</v>
      </c>
      <c r="J91" t="s">
        <v>148</v>
      </c>
      <c r="K91">
        <v>5901730908541</v>
      </c>
    </row>
    <row r="92" spans="1:11" ht="14.95" x14ac:dyDescent="0.25">
      <c r="A92" t="s">
        <v>20</v>
      </c>
      <c r="B92">
        <v>1107</v>
      </c>
      <c r="C92" t="s">
        <v>22</v>
      </c>
      <c r="D92" t="s">
        <v>30</v>
      </c>
      <c r="E92">
        <v>1</v>
      </c>
      <c r="F92" s="2">
        <f t="shared" ca="1" si="2"/>
        <v>46174</v>
      </c>
      <c r="G92" s="2">
        <f t="shared" ca="1" si="3"/>
        <v>46194</v>
      </c>
      <c r="H92">
        <f ca="1">NETWORKDAYS((TODAY()+3),VLOOKUP(K92,[1]EDLZDPY!$C$1:$F$65533,4,FALSE))</f>
        <v>45</v>
      </c>
      <c r="I92" t="s">
        <v>55</v>
      </c>
      <c r="J92" t="s">
        <v>149</v>
      </c>
      <c r="K92">
        <v>5901730925128</v>
      </c>
    </row>
    <row r="93" spans="1:11" ht="14.95" x14ac:dyDescent="0.25">
      <c r="A93" t="s">
        <v>20</v>
      </c>
      <c r="B93">
        <v>1107</v>
      </c>
      <c r="C93" t="s">
        <v>22</v>
      </c>
      <c r="D93" t="s">
        <v>31</v>
      </c>
      <c r="E93">
        <v>1</v>
      </c>
      <c r="F93" s="2">
        <f t="shared" ca="1" si="2"/>
        <v>46174</v>
      </c>
      <c r="G93" s="2">
        <f t="shared" ca="1" si="3"/>
        <v>46194</v>
      </c>
      <c r="H93">
        <f ca="1">NETWORKDAYS((TODAY()+3),VLOOKUP(K93,[1]EDLZDPY!$C$1:$F$65533,4,FALSE))</f>
        <v>55</v>
      </c>
      <c r="I93" t="s">
        <v>50</v>
      </c>
      <c r="J93" t="s">
        <v>150</v>
      </c>
      <c r="K93">
        <v>5901730932560</v>
      </c>
    </row>
    <row r="94" spans="1:11" ht="14.95" x14ac:dyDescent="0.25">
      <c r="A94" t="s">
        <v>20</v>
      </c>
      <c r="B94">
        <v>1107</v>
      </c>
      <c r="C94" t="s">
        <v>22</v>
      </c>
      <c r="D94" t="s">
        <v>31</v>
      </c>
      <c r="E94">
        <v>2</v>
      </c>
      <c r="F94" s="2">
        <f t="shared" ca="1" si="2"/>
        <v>46174</v>
      </c>
      <c r="G94" s="2">
        <f t="shared" ca="1" si="3"/>
        <v>46194</v>
      </c>
      <c r="H94">
        <f ca="1">NETWORKDAYS((TODAY()+3),VLOOKUP(K94,[1]EDLZDPY!$C$1:$F$65533,4,FALSE))</f>
        <v>40</v>
      </c>
      <c r="I94" t="s">
        <v>50</v>
      </c>
      <c r="J94" t="s">
        <v>151</v>
      </c>
      <c r="K94">
        <v>5901730932577</v>
      </c>
    </row>
    <row r="95" spans="1:11" ht="14.95" x14ac:dyDescent="0.25">
      <c r="A95" t="s">
        <v>20</v>
      </c>
      <c r="B95">
        <v>1107</v>
      </c>
      <c r="C95" t="s">
        <v>22</v>
      </c>
      <c r="D95" t="s">
        <v>36</v>
      </c>
      <c r="E95">
        <v>1</v>
      </c>
      <c r="F95" s="2">
        <f t="shared" ca="1" si="2"/>
        <v>46174</v>
      </c>
      <c r="G95" s="2">
        <f t="shared" ca="1" si="3"/>
        <v>46194</v>
      </c>
      <c r="H95">
        <f ca="1">NETWORKDAYS((TODAY()+3),VLOOKUP(K95,[1]EDLZDPY!$C$1:$F$65533,4,FALSE))</f>
        <v>50</v>
      </c>
      <c r="I95" t="s">
        <v>60</v>
      </c>
      <c r="J95" t="s">
        <v>152</v>
      </c>
      <c r="K95">
        <v>5901730932522</v>
      </c>
    </row>
    <row r="96" spans="1:11" ht="14.95" x14ac:dyDescent="0.25">
      <c r="A96" t="s">
        <v>20</v>
      </c>
      <c r="B96">
        <v>1107</v>
      </c>
      <c r="C96" t="s">
        <v>22</v>
      </c>
      <c r="D96" t="s">
        <v>32</v>
      </c>
      <c r="E96">
        <v>1</v>
      </c>
      <c r="F96" s="2">
        <f t="shared" ca="1" si="2"/>
        <v>46174</v>
      </c>
      <c r="G96" s="2">
        <f t="shared" ca="1" si="3"/>
        <v>46194</v>
      </c>
      <c r="H96">
        <f ca="1">NETWORKDAYS((TODAY()+3),VLOOKUP(K96,[1]EDLZDPY!$C$1:$F$65533,4,FALSE))</f>
        <v>50</v>
      </c>
      <c r="I96" t="s">
        <v>72</v>
      </c>
      <c r="J96" t="s">
        <v>153</v>
      </c>
      <c r="K96">
        <v>5901730929478</v>
      </c>
    </row>
    <row r="97" spans="1:11" ht="14.95" x14ac:dyDescent="0.25">
      <c r="A97" t="s">
        <v>20</v>
      </c>
      <c r="B97">
        <v>1107</v>
      </c>
      <c r="C97" t="s">
        <v>22</v>
      </c>
      <c r="D97" t="s">
        <v>33</v>
      </c>
      <c r="E97">
        <v>1</v>
      </c>
      <c r="F97" s="2">
        <f t="shared" ca="1" si="2"/>
        <v>46174</v>
      </c>
      <c r="G97" s="2">
        <f t="shared" ca="1" si="3"/>
        <v>46194</v>
      </c>
      <c r="H97">
        <f ca="1">NETWORKDAYS((TODAY()+3),VLOOKUP(K97,[1]EDLZDPY!$C$1:$F$65533,4,FALSE))</f>
        <v>50</v>
      </c>
      <c r="I97" t="s">
        <v>59</v>
      </c>
      <c r="J97" t="s">
        <v>154</v>
      </c>
      <c r="K97">
        <v>5901730933055</v>
      </c>
    </row>
    <row r="98" spans="1:11" ht="14.95" x14ac:dyDescent="0.25">
      <c r="A98" t="s">
        <v>21</v>
      </c>
      <c r="B98">
        <v>1107</v>
      </c>
      <c r="C98" t="s">
        <v>22</v>
      </c>
      <c r="D98" t="s">
        <v>23</v>
      </c>
      <c r="E98">
        <v>1</v>
      </c>
      <c r="F98" s="2">
        <f t="shared" ca="1" si="2"/>
        <v>46174</v>
      </c>
      <c r="G98" s="2">
        <f t="shared" ca="1" si="3"/>
        <v>46194</v>
      </c>
      <c r="H98">
        <v>90</v>
      </c>
      <c r="I98" t="s">
        <v>48</v>
      </c>
      <c r="J98" t="s">
        <v>77</v>
      </c>
    </row>
    <row r="99" spans="1:11" ht="14.95" x14ac:dyDescent="0.25">
      <c r="A99" t="s">
        <v>21</v>
      </c>
      <c r="B99">
        <v>1107</v>
      </c>
      <c r="C99" t="s">
        <v>22</v>
      </c>
      <c r="D99" t="s">
        <v>27</v>
      </c>
      <c r="E99">
        <v>1</v>
      </c>
      <c r="F99" s="2">
        <f t="shared" ca="1" si="2"/>
        <v>46174</v>
      </c>
      <c r="G99" s="2">
        <f t="shared" ca="1" si="3"/>
        <v>46194</v>
      </c>
      <c r="H99">
        <f ca="1">NETWORKDAYS((TODAY()+3),VLOOKUP(K99,[1]EDLZDPY!$C$1:$F$65533,4,FALSE))</f>
        <v>45</v>
      </c>
      <c r="I99" t="s">
        <v>52</v>
      </c>
      <c r="J99" t="s">
        <v>81</v>
      </c>
      <c r="K99">
        <v>5901730923629</v>
      </c>
    </row>
    <row r="100" spans="1:11" ht="14.95" x14ac:dyDescent="0.25">
      <c r="A100" t="s">
        <v>21</v>
      </c>
      <c r="B100">
        <v>1107</v>
      </c>
      <c r="C100" t="s">
        <v>22</v>
      </c>
      <c r="D100" t="s">
        <v>28</v>
      </c>
      <c r="E100">
        <v>1</v>
      </c>
      <c r="F100" s="2">
        <f t="shared" ca="1" si="2"/>
        <v>46174</v>
      </c>
      <c r="G100" s="2">
        <f t="shared" ca="1" si="3"/>
        <v>46194</v>
      </c>
      <c r="H100">
        <f ca="1">NETWORKDAYS((TODAY()+3),VLOOKUP(K100,[1]EDLZDPY!$C$1:$F$65533,4,FALSE))</f>
        <v>50</v>
      </c>
      <c r="I100" t="s">
        <v>53</v>
      </c>
      <c r="J100" t="s">
        <v>155</v>
      </c>
      <c r="K100">
        <v>5901730913446</v>
      </c>
    </row>
    <row r="101" spans="1:11" ht="14.95" x14ac:dyDescent="0.25">
      <c r="A101" t="s">
        <v>21</v>
      </c>
      <c r="B101">
        <v>1107</v>
      </c>
      <c r="C101" t="s">
        <v>22</v>
      </c>
      <c r="D101" t="s">
        <v>30</v>
      </c>
      <c r="E101">
        <v>1</v>
      </c>
      <c r="F101" s="2">
        <f t="shared" ca="1" si="2"/>
        <v>46174</v>
      </c>
      <c r="G101" s="2">
        <f t="shared" ca="1" si="3"/>
        <v>46194</v>
      </c>
      <c r="H101">
        <f ca="1">NETWORKDAYS((TODAY()+3),VLOOKUP(K101,[1]EDLZDPY!$C$1:$F$65533,4,FALSE))</f>
        <v>45</v>
      </c>
      <c r="I101" t="s">
        <v>55</v>
      </c>
      <c r="J101" t="s">
        <v>156</v>
      </c>
      <c r="K101">
        <v>5901730925128</v>
      </c>
    </row>
    <row r="102" spans="1:11" ht="14.95" x14ac:dyDescent="0.25">
      <c r="A102" t="s">
        <v>21</v>
      </c>
      <c r="B102">
        <v>1107</v>
      </c>
      <c r="C102" t="s">
        <v>22</v>
      </c>
      <c r="D102" t="s">
        <v>31</v>
      </c>
      <c r="E102">
        <v>1</v>
      </c>
      <c r="F102" s="2">
        <f t="shared" ca="1" si="2"/>
        <v>46174</v>
      </c>
      <c r="G102" s="2">
        <f t="shared" ca="1" si="3"/>
        <v>46194</v>
      </c>
      <c r="H102">
        <f ca="1">NETWORKDAYS((TODAY()+3),VLOOKUP(K102,[1]EDLZDPY!$C$1:$F$65533,4,FALSE))</f>
        <v>55</v>
      </c>
      <c r="I102" t="s">
        <v>50</v>
      </c>
      <c r="J102" t="s">
        <v>85</v>
      </c>
      <c r="K102">
        <v>5901730932560</v>
      </c>
    </row>
    <row r="103" spans="1:11" ht="14.95" x14ac:dyDescent="0.25">
      <c r="A103" t="s">
        <v>21</v>
      </c>
      <c r="B103">
        <v>1107</v>
      </c>
      <c r="C103" t="s">
        <v>22</v>
      </c>
      <c r="D103" t="s">
        <v>31</v>
      </c>
      <c r="E103">
        <v>2</v>
      </c>
      <c r="F103" s="2">
        <f t="shared" ca="1" si="2"/>
        <v>46174</v>
      </c>
      <c r="G103" s="2">
        <f t="shared" ca="1" si="3"/>
        <v>46194</v>
      </c>
      <c r="H103">
        <f ca="1">NETWORKDAYS((TODAY()+3),VLOOKUP(K103,[1]EDLZDPY!$C$1:$F$65533,4,FALSE))</f>
        <v>40</v>
      </c>
      <c r="I103" t="s">
        <v>50</v>
      </c>
      <c r="J103" t="s">
        <v>86</v>
      </c>
      <c r="K103">
        <v>5901730932577</v>
      </c>
    </row>
    <row r="104" spans="1:11" ht="14.95" x14ac:dyDescent="0.25">
      <c r="A104" t="s">
        <v>21</v>
      </c>
      <c r="B104">
        <v>1107</v>
      </c>
      <c r="C104" t="s">
        <v>22</v>
      </c>
      <c r="D104" t="s">
        <v>33</v>
      </c>
      <c r="E104">
        <v>1</v>
      </c>
      <c r="F104" s="2">
        <f t="shared" ca="1" si="2"/>
        <v>46174</v>
      </c>
      <c r="G104" s="2">
        <f t="shared" ca="1" si="3"/>
        <v>46194</v>
      </c>
      <c r="H104">
        <f ca="1">NETWORKDAYS((TODAY()+3),VLOOKUP(K104,[1]EDLZDPY!$C$1:$F$65533,4,FALSE))</f>
        <v>50</v>
      </c>
      <c r="I104" t="s">
        <v>59</v>
      </c>
      <c r="J104" t="s">
        <v>157</v>
      </c>
      <c r="K104">
        <v>5901730933055</v>
      </c>
    </row>
  </sheetData>
  <autoFilter ref="H1:H104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Kapitza</dc:creator>
  <cp:lastModifiedBy>Katharina Blum</cp:lastModifiedBy>
  <dcterms:created xsi:type="dcterms:W3CDTF">2026-05-19T05:50:10Z</dcterms:created>
  <dcterms:modified xsi:type="dcterms:W3CDTF">2026-05-28T11:59:02Z</dcterms:modified>
</cp:coreProperties>
</file>